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045" tabRatio="886"/>
  </bookViews>
  <sheets>
    <sheet name="汇总 " sheetId="10" r:id="rId1"/>
    <sheet name="设施大棚" sheetId="11" r:id="rId2"/>
    <sheet name="棚内作物" sheetId="15" r:id="rId3"/>
  </sheets>
  <definedNames>
    <definedName name="_xlnm._FilterDatabase" localSheetId="1" hidden="1">设施大棚!$A$2:$O$7</definedName>
    <definedName name="_xlnm.Print_Area" localSheetId="0">'汇总 '!$A$1:$S$11</definedName>
    <definedName name="_xlnm.Print_Titles" localSheetId="0">'汇总 '!$1:$4</definedName>
    <definedName name="_xlnm.Print_Titles" localSheetId="1">设施大棚!$1:$2</definedName>
  </definedNames>
  <calcPr calcId="124519"/>
</workbook>
</file>

<file path=xl/calcChain.xml><?xml version="1.0" encoding="utf-8"?>
<calcChain xmlns="http://schemas.openxmlformats.org/spreadsheetml/2006/main">
  <c r="L6" i="15"/>
  <c r="J6"/>
  <c r="I6"/>
  <c r="H6"/>
  <c r="G6"/>
  <c r="F6"/>
  <c r="L7" i="11"/>
  <c r="J7"/>
  <c r="I7"/>
  <c r="H7"/>
  <c r="G7"/>
  <c r="F7"/>
  <c r="S8" i="10"/>
  <c r="R8"/>
  <c r="Q8"/>
  <c r="O8"/>
  <c r="K8"/>
  <c r="I8"/>
  <c r="G8"/>
  <c r="C8"/>
  <c r="B8"/>
  <c r="S7"/>
</calcChain>
</file>

<file path=xl/sharedStrings.xml><?xml version="1.0" encoding="utf-8"?>
<sst xmlns="http://schemas.openxmlformats.org/spreadsheetml/2006/main" count="88" uniqueCount="56">
  <si>
    <r>
      <rPr>
        <b/>
        <sz val="14"/>
        <rFont val="宋体"/>
        <charset val="134"/>
      </rPr>
      <t>种植业、地方优势特色农产品、农业设施保险汇总表</t>
    </r>
    <r>
      <rPr>
        <b/>
        <sz val="10"/>
        <rFont val="宋体"/>
        <charset val="134"/>
      </rPr>
      <t>（2025.9-2025.11）</t>
    </r>
  </si>
  <si>
    <t>申请单位（业务章）：</t>
  </si>
  <si>
    <t>审核单位（盖章）：</t>
  </si>
  <si>
    <t>险种名称</t>
  </si>
  <si>
    <t>承保农户数（户次）</t>
  </si>
  <si>
    <t>承保数量（亩/头）</t>
  </si>
  <si>
    <t>单位保额（元/亩、头）</t>
  </si>
  <si>
    <t>费率</t>
  </si>
  <si>
    <t>单位保险费（元/亩、头）</t>
  </si>
  <si>
    <t>总保险费（元）</t>
  </si>
  <si>
    <t>保费构成</t>
  </si>
  <si>
    <t>农户已缴保费（元）</t>
  </si>
  <si>
    <t>申请补贴（元）</t>
  </si>
  <si>
    <t>中央财政</t>
  </si>
  <si>
    <t>省级财政</t>
  </si>
  <si>
    <t>设区市财政</t>
  </si>
  <si>
    <t>县（市、区）财政</t>
  </si>
  <si>
    <t>农户自缴</t>
  </si>
  <si>
    <t>比例</t>
  </si>
  <si>
    <t>金额（元）</t>
  </si>
  <si>
    <t>江苏省地方财政补贴性设施大棚保险</t>
  </si>
  <si>
    <t>5000/1000</t>
  </si>
  <si>
    <t>1.7%/18% 2.7%/18%</t>
  </si>
  <si>
    <t>265/315</t>
  </si>
  <si>
    <t>江苏省地方财政补贴性棚内作物种植保险</t>
  </si>
  <si>
    <t>合计</t>
  </si>
  <si>
    <t xml:space="preserve">  保险公司负责人：                                         保险公司复核人：                               保险公司制表人：</t>
  </si>
  <si>
    <t>地方优势特色农产品、农业设施保险明细表（险种名称：江苏省地方财政补贴性设施大棚保险   单位保额： 棚膜1000元/亩、钢架5000元/亩  保期：2025.9-2026.10）</t>
  </si>
  <si>
    <t>序号</t>
  </si>
  <si>
    <t>乡镇</t>
  </si>
  <si>
    <t>投保人/被保险人</t>
  </si>
  <si>
    <t>种植地址</t>
  </si>
  <si>
    <t>保单号</t>
  </si>
  <si>
    <t>户数</t>
  </si>
  <si>
    <t>数量（亩、头）</t>
  </si>
  <si>
    <t>自缴保费合计（元）</t>
  </si>
  <si>
    <t>总保费（元）</t>
  </si>
  <si>
    <t>各级财政补贴（元）</t>
  </si>
  <si>
    <t>汇款日期</t>
  </si>
  <si>
    <t>汇款金额</t>
  </si>
  <si>
    <t>汇款人</t>
  </si>
  <si>
    <t>交易流水号（网银回单）</t>
  </si>
  <si>
    <t>备注</t>
  </si>
  <si>
    <t>金沙街道</t>
  </si>
  <si>
    <t>李小娟</t>
  </si>
  <si>
    <t>南通市通州区金沙街道平桥镇村</t>
  </si>
  <si>
    <t>ANAJF0388425Q050003K</t>
  </si>
  <si>
    <t>2501454920D2</t>
  </si>
  <si>
    <t>南通裕隆农业科技有限公司</t>
  </si>
  <si>
    <t>南通市通州区金沙街道金余村</t>
  </si>
  <si>
    <t>ANAJF0388425Q050004S</t>
  </si>
  <si>
    <t>250J388663E6</t>
  </si>
  <si>
    <t>地方优势特色农产品、农业设施保险明细表（险种名称：江苏省地方财政补贴性棚内作物种植保险  单位保额：4000元/亩 保期：2025.9-2026.9）</t>
  </si>
  <si>
    <t>ANAJF0387225Q050002U</t>
  </si>
  <si>
    <t>2501289880D2</t>
  </si>
  <si>
    <r>
      <t>南通裕隆农业科技有限公司于</t>
    </r>
    <r>
      <rPr>
        <sz val="9"/>
        <rFont val="Calibri"/>
        <family val="2"/>
      </rPr>
      <t>2025</t>
    </r>
    <r>
      <rPr>
        <sz val="9"/>
        <rFont val="宋体"/>
        <family val="3"/>
        <charset val="134"/>
      </rPr>
      <t>年</t>
    </r>
    <r>
      <rPr>
        <sz val="9"/>
        <rFont val="Calibri"/>
        <family val="2"/>
      </rPr>
      <t>9</t>
    </r>
    <r>
      <rPr>
        <sz val="9"/>
        <rFont val="宋体"/>
        <family val="3"/>
        <charset val="134"/>
      </rPr>
      <t>月份在我司投保，实地验标时发现棚架采用的是镀锌钢管材质，其费率比普通钢架大棚低。客户此前按普通钢架大棚汇缴保费</t>
    </r>
    <r>
      <rPr>
        <sz val="9"/>
        <rFont val="Calibri"/>
        <family val="2"/>
      </rPr>
      <t>14175</t>
    </r>
    <r>
      <rPr>
        <sz val="9"/>
        <rFont val="宋体"/>
        <family val="3"/>
        <charset val="134"/>
      </rPr>
      <t>元，在告知客户后原路退还多汇缴保费</t>
    </r>
    <r>
      <rPr>
        <sz val="9"/>
        <rFont val="Calibri"/>
        <family val="2"/>
      </rPr>
      <t>2250</t>
    </r>
    <r>
      <rPr>
        <sz val="9"/>
        <rFont val="宋体"/>
        <family val="3"/>
        <charset val="134"/>
      </rPr>
      <t>元，现实际汇缴保费</t>
    </r>
    <r>
      <rPr>
        <sz val="9"/>
        <rFont val="Calibri"/>
        <family val="2"/>
      </rPr>
      <t>11925</t>
    </r>
    <r>
      <rPr>
        <sz val="9"/>
        <rFont val="宋体"/>
        <family val="3"/>
        <charset val="134"/>
      </rPr>
      <t>元。</t>
    </r>
  </si>
</sst>
</file>

<file path=xl/styles.xml><?xml version="1.0" encoding="utf-8"?>
<styleSheet xmlns="http://schemas.openxmlformats.org/spreadsheetml/2006/main">
  <numFmts count="9">
    <numFmt numFmtId="176" formatCode="0.00_ "/>
    <numFmt numFmtId="177" formatCode="yyyy/m/d;@"/>
    <numFmt numFmtId="178" formatCode="###,###,###,###,###,##0"/>
    <numFmt numFmtId="179" formatCode="0_);[Red]\(0\)"/>
    <numFmt numFmtId="180" formatCode="000000"/>
    <numFmt numFmtId="181" formatCode="yyyy\-mm\-dd"/>
    <numFmt numFmtId="182" formatCode="0.00_);[Red]\(0.00\)"/>
    <numFmt numFmtId="183" formatCode="###,###,###,###,###,##0.0"/>
    <numFmt numFmtId="184" formatCode="0.0%"/>
  </numFmts>
  <fonts count="31">
    <font>
      <sz val="12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0"/>
      <name val="Helv"/>
      <family val="2"/>
    </font>
    <font>
      <sz val="10"/>
      <name val="Arial"/>
      <family val="2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family val="3"/>
      <charset val="134"/>
      <scheme val="minor"/>
    </font>
    <font>
      <sz val="9"/>
      <name val="Calibri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22" fillId="0" borderId="0"/>
    <xf numFmtId="0" fontId="20" fillId="0" borderId="0">
      <alignment vertical="center"/>
    </xf>
    <xf numFmtId="0" fontId="26" fillId="0" borderId="0">
      <alignment vertical="center"/>
    </xf>
    <xf numFmtId="0" fontId="26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6" fillId="0" borderId="0"/>
    <xf numFmtId="0" fontId="21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/>
    <xf numFmtId="0" fontId="20" fillId="0" borderId="0">
      <alignment vertical="center"/>
    </xf>
    <xf numFmtId="0" fontId="20" fillId="0" borderId="0">
      <alignment vertical="center"/>
    </xf>
    <xf numFmtId="0" fontId="26" fillId="0" borderId="0"/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0" fontId="26" fillId="0" borderId="0"/>
    <xf numFmtId="0" fontId="23" fillId="0" borderId="0"/>
    <xf numFmtId="0" fontId="20" fillId="0" borderId="0">
      <alignment vertical="center"/>
    </xf>
    <xf numFmtId="0" fontId="2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0" borderId="0"/>
    <xf numFmtId="0" fontId="20" fillId="0" borderId="0">
      <alignment vertical="center"/>
    </xf>
    <xf numFmtId="0" fontId="20" fillId="0" borderId="0">
      <alignment vertical="center"/>
    </xf>
    <xf numFmtId="0" fontId="26" fillId="0" borderId="0"/>
    <xf numFmtId="0" fontId="20" fillId="0" borderId="0">
      <alignment vertical="center"/>
    </xf>
    <xf numFmtId="0" fontId="25" fillId="0" borderId="0">
      <alignment vertical="center"/>
    </xf>
    <xf numFmtId="0" fontId="23" fillId="0" borderId="0"/>
    <xf numFmtId="0" fontId="20" fillId="0" borderId="0">
      <alignment vertical="center"/>
    </xf>
    <xf numFmtId="0" fontId="2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/>
  </cellStyleXfs>
  <cellXfs count="9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180" fontId="3" fillId="0" borderId="0" xfId="0" applyNumberFormat="1" applyFont="1" applyFill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25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83" fontId="1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9" fillId="0" borderId="1" xfId="25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13" fillId="2" borderId="0" xfId="58" applyFont="1" applyFill="1"/>
    <xf numFmtId="0" fontId="11" fillId="0" borderId="0" xfId="58" applyFont="1" applyFill="1"/>
    <xf numFmtId="0" fontId="14" fillId="2" borderId="0" xfId="58" applyFont="1" applyFill="1" applyAlignment="1">
      <alignment horizontal="center" vertical="center" wrapText="1"/>
    </xf>
    <xf numFmtId="0" fontId="15" fillId="2" borderId="0" xfId="58" applyFont="1" applyFill="1"/>
    <xf numFmtId="0" fontId="26" fillId="0" borderId="0" xfId="58" applyNumberFormat="1" applyFill="1"/>
    <xf numFmtId="182" fontId="26" fillId="0" borderId="0" xfId="58" applyNumberFormat="1" applyFill="1"/>
    <xf numFmtId="10" fontId="26" fillId="0" borderId="0" xfId="58" applyNumberFormat="1" applyFill="1"/>
    <xf numFmtId="176" fontId="26" fillId="0" borderId="0" xfId="58" applyNumberFormat="1" applyFill="1"/>
    <xf numFmtId="182" fontId="26" fillId="2" borderId="0" xfId="58" applyNumberFormat="1" applyFill="1"/>
    <xf numFmtId="0" fontId="26" fillId="2" borderId="0" xfId="58" applyFill="1"/>
    <xf numFmtId="0" fontId="17" fillId="0" borderId="0" xfId="58" applyFont="1" applyFill="1" applyAlignment="1">
      <alignment horizontal="left" vertical="center" wrapText="1"/>
    </xf>
    <xf numFmtId="9" fontId="17" fillId="0" borderId="0" xfId="58" applyNumberFormat="1" applyFont="1" applyFill="1" applyAlignment="1">
      <alignment horizontal="left" vertical="center" wrapText="1"/>
    </xf>
    <xf numFmtId="0" fontId="17" fillId="0" borderId="0" xfId="58" applyFont="1" applyFill="1" applyBorder="1" applyAlignment="1">
      <alignment horizontal="center" vertical="center" wrapText="1"/>
    </xf>
    <xf numFmtId="0" fontId="18" fillId="0" borderId="1" xfId="58" applyFont="1" applyFill="1" applyBorder="1" applyAlignment="1">
      <alignment horizontal="center" vertical="center" wrapText="1"/>
    </xf>
    <xf numFmtId="176" fontId="18" fillId="0" borderId="1" xfId="58" applyNumberFormat="1" applyFont="1" applyFill="1" applyBorder="1" applyAlignment="1">
      <alignment horizontal="center" vertical="center" wrapText="1"/>
    </xf>
    <xf numFmtId="182" fontId="17" fillId="0" borderId="1" xfId="0" applyNumberFormat="1" applyFont="1" applyFill="1" applyBorder="1" applyAlignment="1">
      <alignment horizontal="center" vertical="center" wrapText="1"/>
    </xf>
    <xf numFmtId="9" fontId="18" fillId="0" borderId="1" xfId="58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4" fillId="0" borderId="1" xfId="58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84" fontId="11" fillId="0" borderId="1" xfId="58" applyNumberFormat="1" applyFont="1" applyFill="1" applyBorder="1" applyAlignment="1">
      <alignment horizontal="center" vertical="center" wrapText="1"/>
    </xf>
    <xf numFmtId="49" fontId="11" fillId="0" borderId="1" xfId="58" applyNumberFormat="1" applyFont="1" applyFill="1" applyBorder="1" applyAlignment="1">
      <alignment horizontal="center" vertical="center" wrapText="1"/>
    </xf>
    <xf numFmtId="176" fontId="11" fillId="0" borderId="1" xfId="58" applyNumberFormat="1" applyFont="1" applyFill="1" applyBorder="1" applyAlignment="1">
      <alignment horizontal="center" vertical="center" wrapText="1"/>
    </xf>
    <xf numFmtId="9" fontId="11" fillId="0" borderId="1" xfId="58" applyNumberFormat="1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>
      <alignment horizontal="center" vertical="center" wrapText="1"/>
    </xf>
    <xf numFmtId="0" fontId="18" fillId="2" borderId="1" xfId="58" applyFont="1" applyFill="1" applyBorder="1" applyAlignment="1">
      <alignment horizontal="center" vertical="center" wrapText="1"/>
    </xf>
    <xf numFmtId="182" fontId="11" fillId="0" borderId="1" xfId="58" applyNumberFormat="1" applyFont="1" applyFill="1" applyBorder="1" applyAlignment="1">
      <alignment horizontal="center" vertical="center" wrapText="1"/>
    </xf>
    <xf numFmtId="176" fontId="14" fillId="0" borderId="0" xfId="58" applyNumberFormat="1" applyFont="1" applyFill="1"/>
    <xf numFmtId="182" fontId="17" fillId="0" borderId="0" xfId="58" applyNumberFormat="1" applyFont="1" applyFill="1" applyBorder="1" applyAlignment="1">
      <alignment horizontal="center" vertical="center" wrapText="1"/>
    </xf>
    <xf numFmtId="9" fontId="11" fillId="0" borderId="1" xfId="4" applyNumberFormat="1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76" fontId="26" fillId="2" borderId="0" xfId="58" applyNumberFormat="1" applyFill="1"/>
    <xf numFmtId="0" fontId="0" fillId="2" borderId="0" xfId="58" applyFont="1" applyFill="1"/>
    <xf numFmtId="0" fontId="3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7" fillId="0" borderId="1" xfId="0" applyNumberFormat="1" applyFont="1" applyFill="1" applyBorder="1" applyAlignment="1">
      <alignment horizontal="left" vertical="center" wrapText="1"/>
    </xf>
    <xf numFmtId="182" fontId="17" fillId="0" borderId="0" xfId="0" applyNumberFormat="1" applyFont="1" applyFill="1" applyAlignment="1">
      <alignment vertical="center" wrapText="1"/>
    </xf>
    <xf numFmtId="182" fontId="17" fillId="0" borderId="0" xfId="0" applyNumberFormat="1" applyFont="1" applyFill="1" applyAlignment="1">
      <alignment vertical="center"/>
    </xf>
    <xf numFmtId="0" fontId="18" fillId="0" borderId="1" xfId="58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6" fontId="18" fillId="0" borderId="1" xfId="58" applyNumberFormat="1" applyFont="1" applyFill="1" applyBorder="1" applyAlignment="1">
      <alignment horizontal="center" vertical="center" wrapText="1"/>
    </xf>
    <xf numFmtId="182" fontId="17" fillId="0" borderId="1" xfId="0" applyNumberFormat="1" applyFont="1" applyFill="1" applyBorder="1" applyAlignment="1">
      <alignment horizontal="center" vertical="center" wrapText="1"/>
    </xf>
    <xf numFmtId="9" fontId="18" fillId="0" borderId="1" xfId="58" applyNumberFormat="1" applyFont="1" applyFill="1" applyBorder="1" applyAlignment="1">
      <alignment horizontal="center" vertical="center" wrapText="1"/>
    </xf>
    <xf numFmtId="0" fontId="16" fillId="0" borderId="0" xfId="58" applyFont="1" applyFill="1" applyBorder="1" applyAlignment="1">
      <alignment horizontal="center" vertical="center" wrapText="1"/>
    </xf>
    <xf numFmtId="9" fontId="16" fillId="0" borderId="0" xfId="58" applyNumberFormat="1" applyFont="1" applyFill="1" applyBorder="1" applyAlignment="1">
      <alignment horizontal="center" vertical="center" wrapText="1"/>
    </xf>
    <xf numFmtId="0" fontId="17" fillId="0" borderId="0" xfId="58" applyFont="1" applyFill="1" applyAlignment="1">
      <alignment horizontal="left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</cellXfs>
  <cellStyles count="59">
    <cellStyle name="_ET_STYLE_NoName_00_" xfId="8"/>
    <cellStyle name="gcd" xfId="17"/>
    <cellStyle name="百分比" xfId="4" builtinId="5"/>
    <cellStyle name="差_2014年签单小麦油菜汇总1" xfId="12"/>
    <cellStyle name="差_2015年水稻、玉米、棉花汇总（）" xfId="18"/>
    <cellStyle name="差_2015年水稻、玉米、棉花汇总（杨小龙）" xfId="5"/>
    <cellStyle name="差_2015年小麦油菜汇总（2015.1.15）" xfId="13"/>
    <cellStyle name="常规" xfId="0" builtinId="0"/>
    <cellStyle name="常规 10" xfId="15"/>
    <cellStyle name="常规 10 2" xfId="16"/>
    <cellStyle name="常规 10 3" xfId="1"/>
    <cellStyle name="常规 11" xfId="19"/>
    <cellStyle name="常规 11 2" xfId="21"/>
    <cellStyle name="常规 12" xfId="9"/>
    <cellStyle name="常规 12 2" xfId="22"/>
    <cellStyle name="常规 13" xfId="20"/>
    <cellStyle name="常规 13 2" xfId="2"/>
    <cellStyle name="常规 14" xfId="23"/>
    <cellStyle name="常规 14 2" xfId="24"/>
    <cellStyle name="常规 149 2 2 2" xfId="25"/>
    <cellStyle name="常规 15" xfId="26"/>
    <cellStyle name="常规 15 2" xfId="27"/>
    <cellStyle name="常规 17" xfId="57"/>
    <cellStyle name="常规 2" xfId="28"/>
    <cellStyle name="常规 2 2" xfId="29"/>
    <cellStyle name="常规 2 27 2" xfId="54"/>
    <cellStyle name="常规 2 3" xfId="30"/>
    <cellStyle name="常规 2 4" xfId="56"/>
    <cellStyle name="常规 22 8" xfId="31"/>
    <cellStyle name="常规 24" xfId="55"/>
    <cellStyle name="常规 26" xfId="11"/>
    <cellStyle name="常规 27" xfId="32"/>
    <cellStyle name="常规 3" xfId="33"/>
    <cellStyle name="常规 3 2" xfId="34"/>
    <cellStyle name="常规 3 3" xfId="35"/>
    <cellStyle name="常规 31" xfId="10"/>
    <cellStyle name="常规 33" xfId="36"/>
    <cellStyle name="常规 34" xfId="37"/>
    <cellStyle name="常规 35" xfId="38"/>
    <cellStyle name="常规 36" xfId="39"/>
    <cellStyle name="常规 37" xfId="40"/>
    <cellStyle name="常规 4" xfId="42"/>
    <cellStyle name="常规 5" xfId="43"/>
    <cellStyle name="常规 5 2" xfId="7"/>
    <cellStyle name="常规 5 3" xfId="44"/>
    <cellStyle name="常规 6" xfId="6"/>
    <cellStyle name="常规 6 2" xfId="45"/>
    <cellStyle name="常规 7" xfId="46"/>
    <cellStyle name="常规 7 2" xfId="47"/>
    <cellStyle name="常规 7 3" xfId="3"/>
    <cellStyle name="常规 74" xfId="48"/>
    <cellStyle name="常规 8" xfId="58"/>
    <cellStyle name="常规 9" xfId="49"/>
    <cellStyle name="常规 9 2" xfId="50"/>
    <cellStyle name="常规 9 3" xfId="51"/>
    <cellStyle name="好_2014年签单小麦油菜汇总1" xfId="14"/>
    <cellStyle name="好_2015年水稻、玉米、棉花汇总（）" xfId="52"/>
    <cellStyle name="好_2015年水稻、玉米、棉花汇总（杨小龙）" xfId="41"/>
    <cellStyle name="好_2015年小麦油菜汇总（2015.1.15）" xfId="53"/>
  </cellStyles>
  <dxfs count="0"/>
  <tableStyles count="0" defaultTableStyle="TableStyleMedium2"/>
  <colors>
    <mruColors>
      <color rgb="FF92D050"/>
      <color rgb="FFF968D1"/>
      <color rgb="FF00FF00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2" name="HTMLHidden1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3" name="HTMLHidden2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4" name="HTMLHidden3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5" name="HTMLHidden4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6" name="HTMLHidden5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7" name="HTMLHidden6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8" name="HTMLHidden7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9" name="HTMLHidden8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0" name="HTMLHidden9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1" name="HTMLHidden10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2" name="HTMLHidden11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3" name="HTMLHidden12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4" name="HTMLHidden13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sp macro="" textlink="">
      <xdr:nvSpPr>
        <xdr:cNvPr id="15" name="HTMLHidden14" hidden="1"/>
        <xdr:cNvSpPr/>
      </xdr:nvSpPr>
      <xdr:spPr>
        <a:xfrm>
          <a:off x="6481445" y="33147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16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17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18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19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0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1" name="HTMLHidden6" hidden="1"/>
        <xdr:cNvPicPr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2" name="HTMLHidden7" hidden="1"/>
        <xdr:cNvPicPr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3" name="HTMLHidden8" hidden="1"/>
        <xdr:cNvPicPr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4" name="HTMLHidden9" hidden="1"/>
        <xdr:cNvPicPr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5" name="HTMLHidden10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6" name="HTMLHidden1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7" name="HTMLHidden1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8" name="HTMLHidden1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914400</xdr:colOff>
      <xdr:row>6</xdr:row>
      <xdr:rowOff>228600</xdr:rowOff>
    </xdr:to>
    <xdr:pic>
      <xdr:nvPicPr>
        <xdr:cNvPr id="29" name="HTMLHidden1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1445" y="33147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2" name="HTMLHidden1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3" name="HTMLHidden2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4" name="HTMLHidden3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5" name="HTMLHidden4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6" name="HTMLHidden5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7" name="HTMLHidden6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8" name="HTMLHidden7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9" name="HTMLHidden8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0" name="HTMLHidden9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1" name="HTMLHidden10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2" name="HTMLHidden11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3" name="HTMLHidden12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4" name="HTMLHidden13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sp macro="" textlink="">
      <xdr:nvSpPr>
        <xdr:cNvPr id="15" name="HTMLHidden14" hidden="1"/>
        <xdr:cNvSpPr/>
      </xdr:nvSpPr>
      <xdr:spPr>
        <a:xfrm>
          <a:off x="5467985" y="34544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16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17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18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19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0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1" name="HTMLHidden6" hidden="1"/>
        <xdr:cNvPicPr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2" name="HTMLHidden7" hidden="1"/>
        <xdr:cNvPicPr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3" name="HTMLHidden8" hidden="1"/>
        <xdr:cNvPicPr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4" name="HTMLHidden9" hidden="1"/>
        <xdr:cNvPicPr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5" name="HTMLHidden10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6" name="HTMLHidden1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7" name="HTMLHidden1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8" name="HTMLHidden1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914400</xdr:colOff>
      <xdr:row>5</xdr:row>
      <xdr:rowOff>228600</xdr:rowOff>
    </xdr:to>
    <xdr:pic>
      <xdr:nvPicPr>
        <xdr:cNvPr id="29" name="HTMLHidden1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7985" y="34544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noFill/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T11"/>
  <sheetViews>
    <sheetView tabSelected="1" view="pageBreakPreview" zoomScaleNormal="115" zoomScaleSheetLayoutView="100" workbookViewId="0">
      <selection activeCell="C8" sqref="C8"/>
    </sheetView>
  </sheetViews>
  <sheetFormatPr defaultColWidth="9" defaultRowHeight="14.25"/>
  <cols>
    <col min="1" max="1" width="16.125" style="52" customWidth="1"/>
    <col min="2" max="2" width="6.5" style="53" customWidth="1"/>
    <col min="3" max="3" width="10.625" style="54" customWidth="1"/>
    <col min="4" max="4" width="9.125" style="55" customWidth="1"/>
    <col min="5" max="5" width="9.625" style="54" customWidth="1"/>
    <col min="6" max="6" width="8.625" style="56" customWidth="1"/>
    <col min="7" max="7" width="13.25" style="57" customWidth="1"/>
    <col min="8" max="8" width="6.625" style="57" customWidth="1"/>
    <col min="9" max="9" width="10.375" style="57" customWidth="1"/>
    <col min="10" max="10" width="9.625" style="56" customWidth="1"/>
    <col min="11" max="11" width="11.5" style="58" customWidth="1"/>
    <col min="12" max="12" width="8.375" style="58" customWidth="1"/>
    <col min="13" max="13" width="9.375" style="58" customWidth="1"/>
    <col min="14" max="14" width="9" style="58"/>
    <col min="15" max="15" width="11.625" style="58"/>
    <col min="16" max="16" width="9" style="58"/>
    <col min="17" max="17" width="9.375" style="58" customWidth="1"/>
    <col min="18" max="18" width="11.625" style="58" customWidth="1"/>
    <col min="19" max="19" width="15.5" style="58" customWidth="1"/>
    <col min="20" max="16384" width="9" style="58"/>
  </cols>
  <sheetData>
    <row r="1" spans="1:20" s="49" customFormat="1" ht="25.5" customHeight="1">
      <c r="A1" s="92" t="s">
        <v>0</v>
      </c>
      <c r="B1" s="92"/>
      <c r="C1" s="92"/>
      <c r="D1" s="92"/>
      <c r="E1" s="93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20" s="50" customFormat="1" ht="25.5" customHeight="1">
      <c r="A2" s="94" t="s">
        <v>1</v>
      </c>
      <c r="B2" s="94"/>
      <c r="C2" s="94"/>
      <c r="D2" s="59"/>
      <c r="E2" s="60"/>
      <c r="F2" s="59"/>
      <c r="G2" s="61"/>
      <c r="H2" s="61"/>
      <c r="I2" s="77"/>
      <c r="J2" s="77"/>
      <c r="K2" s="77"/>
      <c r="L2" s="77"/>
      <c r="M2" s="77"/>
      <c r="N2" s="77"/>
      <c r="O2" s="77"/>
      <c r="P2" s="77"/>
      <c r="Q2" s="94" t="s">
        <v>2</v>
      </c>
      <c r="R2" s="94"/>
      <c r="S2" s="94"/>
    </row>
    <row r="3" spans="1:20" s="51" customFormat="1" ht="26.1" customHeight="1">
      <c r="A3" s="87" t="s">
        <v>3</v>
      </c>
      <c r="B3" s="88" t="s">
        <v>4</v>
      </c>
      <c r="C3" s="89" t="s">
        <v>5</v>
      </c>
      <c r="D3" s="90" t="s">
        <v>6</v>
      </c>
      <c r="E3" s="91" t="s">
        <v>7</v>
      </c>
      <c r="F3" s="89" t="s">
        <v>8</v>
      </c>
      <c r="G3" s="89" t="s">
        <v>9</v>
      </c>
      <c r="H3" s="89" t="s">
        <v>10</v>
      </c>
      <c r="I3" s="89"/>
      <c r="J3" s="89"/>
      <c r="K3" s="89"/>
      <c r="L3" s="89"/>
      <c r="M3" s="89"/>
      <c r="N3" s="89"/>
      <c r="O3" s="89"/>
      <c r="P3" s="89"/>
      <c r="Q3" s="89"/>
      <c r="R3" s="89" t="s">
        <v>11</v>
      </c>
      <c r="S3" s="90" t="s">
        <v>12</v>
      </c>
    </row>
    <row r="4" spans="1:20" s="51" customFormat="1" ht="24" customHeight="1">
      <c r="A4" s="87"/>
      <c r="B4" s="88"/>
      <c r="C4" s="89"/>
      <c r="D4" s="90"/>
      <c r="E4" s="91"/>
      <c r="F4" s="89"/>
      <c r="G4" s="89"/>
      <c r="H4" s="95" t="s">
        <v>13</v>
      </c>
      <c r="I4" s="90"/>
      <c r="J4" s="90" t="s">
        <v>14</v>
      </c>
      <c r="K4" s="90"/>
      <c r="L4" s="90" t="s">
        <v>15</v>
      </c>
      <c r="M4" s="90"/>
      <c r="N4" s="90" t="s">
        <v>16</v>
      </c>
      <c r="O4" s="90"/>
      <c r="P4" s="90" t="s">
        <v>17</v>
      </c>
      <c r="Q4" s="90"/>
      <c r="R4" s="89"/>
      <c r="S4" s="90"/>
    </row>
    <row r="5" spans="1:20" s="51" customFormat="1" ht="39.950000000000003" customHeight="1">
      <c r="A5" s="87"/>
      <c r="B5" s="88"/>
      <c r="C5" s="89"/>
      <c r="D5" s="90"/>
      <c r="E5" s="91"/>
      <c r="F5" s="89"/>
      <c r="G5" s="89"/>
      <c r="H5" s="65" t="s">
        <v>18</v>
      </c>
      <c r="I5" s="64" t="s">
        <v>19</v>
      </c>
      <c r="J5" s="63" t="s">
        <v>18</v>
      </c>
      <c r="K5" s="64" t="s">
        <v>19</v>
      </c>
      <c r="L5" s="63" t="s">
        <v>18</v>
      </c>
      <c r="M5" s="64" t="s">
        <v>19</v>
      </c>
      <c r="N5" s="63" t="s">
        <v>18</v>
      </c>
      <c r="O5" s="64" t="s">
        <v>19</v>
      </c>
      <c r="P5" s="63" t="s">
        <v>18</v>
      </c>
      <c r="Q5" s="64" t="s">
        <v>19</v>
      </c>
      <c r="R5" s="89"/>
      <c r="S5" s="90"/>
    </row>
    <row r="6" spans="1:20" s="51" customFormat="1" ht="60.95" customHeight="1">
      <c r="A6" s="62" t="s">
        <v>20</v>
      </c>
      <c r="B6" s="66">
        <v>2</v>
      </c>
      <c r="C6" s="67">
        <v>491</v>
      </c>
      <c r="D6" s="68" t="s">
        <v>21</v>
      </c>
      <c r="E6" s="69" t="s">
        <v>22</v>
      </c>
      <c r="F6" s="70" t="s">
        <v>23</v>
      </c>
      <c r="G6" s="71">
        <v>132165</v>
      </c>
      <c r="H6" s="72">
        <v>0</v>
      </c>
      <c r="I6" s="73">
        <v>0</v>
      </c>
      <c r="J6" s="78">
        <v>0</v>
      </c>
      <c r="K6" s="73">
        <v>0</v>
      </c>
      <c r="L6" s="71">
        <v>0</v>
      </c>
      <c r="M6" s="73">
        <v>0</v>
      </c>
      <c r="N6" s="78">
        <v>0.9</v>
      </c>
      <c r="O6" s="79">
        <v>118948.5</v>
      </c>
      <c r="P6" s="78">
        <v>0.1</v>
      </c>
      <c r="Q6" s="73">
        <v>13216.5</v>
      </c>
      <c r="R6" s="73">
        <v>13216.5</v>
      </c>
      <c r="S6" s="79">
        <v>118948.5</v>
      </c>
    </row>
    <row r="7" spans="1:20" s="51" customFormat="1" ht="60.95" customHeight="1">
      <c r="A7" s="62" t="s">
        <v>24</v>
      </c>
      <c r="B7" s="66">
        <v>1</v>
      </c>
      <c r="C7" s="67">
        <v>41</v>
      </c>
      <c r="D7" s="73">
        <v>4000</v>
      </c>
      <c r="E7" s="69">
        <v>0.06</v>
      </c>
      <c r="F7" s="71">
        <v>240</v>
      </c>
      <c r="G7" s="71">
        <v>9840</v>
      </c>
      <c r="H7" s="72">
        <v>0</v>
      </c>
      <c r="I7" s="73">
        <v>0</v>
      </c>
      <c r="J7" s="78">
        <v>0</v>
      </c>
      <c r="K7" s="73">
        <v>0</v>
      </c>
      <c r="L7" s="71">
        <v>0</v>
      </c>
      <c r="M7" s="73">
        <v>0</v>
      </c>
      <c r="N7" s="78">
        <v>0.8</v>
      </c>
      <c r="O7" s="79">
        <v>7872</v>
      </c>
      <c r="P7" s="78">
        <v>0.2</v>
      </c>
      <c r="Q7" s="73">
        <v>1968</v>
      </c>
      <c r="R7" s="73">
        <v>1968</v>
      </c>
      <c r="S7" s="73">
        <f>O7+K7+I7</f>
        <v>7872</v>
      </c>
    </row>
    <row r="8" spans="1:20" ht="60.95" customHeight="1">
      <c r="A8" s="74" t="s">
        <v>25</v>
      </c>
      <c r="B8" s="67">
        <f>SUM(B6:B7)</f>
        <v>3</v>
      </c>
      <c r="C8" s="67">
        <f>SUM(C6:C7)</f>
        <v>532</v>
      </c>
      <c r="D8" s="75"/>
      <c r="E8" s="75"/>
      <c r="F8" s="75"/>
      <c r="G8" s="75">
        <f>SUM(G6:G7)</f>
        <v>142005</v>
      </c>
      <c r="H8" s="75"/>
      <c r="I8" s="75">
        <f>SUM(I6:I7)</f>
        <v>0</v>
      </c>
      <c r="J8" s="75"/>
      <c r="K8" s="75">
        <f>SUM(K6:K7)</f>
        <v>0</v>
      </c>
      <c r="L8" s="75"/>
      <c r="M8" s="75"/>
      <c r="N8" s="75"/>
      <c r="O8" s="75">
        <f>SUM(O6:O7)</f>
        <v>126820.5</v>
      </c>
      <c r="P8" s="75"/>
      <c r="Q8" s="75">
        <f>SUM(Q6:Q7)</f>
        <v>15184.5</v>
      </c>
      <c r="R8" s="75">
        <f>SUM(R6:R7)</f>
        <v>15184.5</v>
      </c>
      <c r="S8" s="73">
        <f>O8+K8+I8</f>
        <v>126820.5</v>
      </c>
      <c r="T8" s="81"/>
    </row>
    <row r="9" spans="1:20">
      <c r="A9" s="85" t="s">
        <v>26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20">
      <c r="M10" s="80"/>
    </row>
    <row r="11" spans="1:20">
      <c r="F11" s="76"/>
    </row>
  </sheetData>
  <mergeCells count="19">
    <mergeCell ref="A1:S1"/>
    <mergeCell ref="A2:C2"/>
    <mergeCell ref="Q2:S2"/>
    <mergeCell ref="H3:Q3"/>
    <mergeCell ref="H4:I4"/>
    <mergeCell ref="J4:K4"/>
    <mergeCell ref="L4:M4"/>
    <mergeCell ref="N4:O4"/>
    <mergeCell ref="P4:Q4"/>
    <mergeCell ref="A9:S9"/>
    <mergeCell ref="A3:A5"/>
    <mergeCell ref="B3:B5"/>
    <mergeCell ref="C3:C5"/>
    <mergeCell ref="D3:D5"/>
    <mergeCell ref="E3:E5"/>
    <mergeCell ref="F3:F5"/>
    <mergeCell ref="G3:G5"/>
    <mergeCell ref="R3:R5"/>
    <mergeCell ref="S3:S5"/>
  </mergeCells>
  <phoneticPr fontId="14" type="noConversion"/>
  <printOptions horizontalCentered="1"/>
  <pageMargins left="0.23611111111111099" right="0.59027777777777801" top="0.55000000000000004" bottom="0.35" header="0.31" footer="0.12"/>
  <pageSetup paperSize="9" scale="6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W7"/>
  <sheetViews>
    <sheetView zoomScale="90" zoomScaleNormal="90" workbookViewId="0">
      <pane ySplit="2" topLeftCell="A3" activePane="bottomLeft" state="frozen"/>
      <selection pane="bottomLeft" activeCell="K20" sqref="K20"/>
    </sheetView>
  </sheetViews>
  <sheetFormatPr defaultColWidth="14.75" defaultRowHeight="12"/>
  <cols>
    <col min="1" max="1" width="5.75" style="5" customWidth="1"/>
    <col min="2" max="2" width="9.625" style="3" customWidth="1"/>
    <col min="3" max="3" width="24.375" style="6" customWidth="1"/>
    <col min="4" max="4" width="29.375" style="6" customWidth="1"/>
    <col min="5" max="5" width="23.75" style="5" customWidth="1"/>
    <col min="6" max="6" width="8" style="7" customWidth="1"/>
    <col min="7" max="10" width="10.375" style="8" customWidth="1"/>
    <col min="11" max="11" width="13.25" style="4" customWidth="1"/>
    <col min="12" max="12" width="12.5" style="4" customWidth="1"/>
    <col min="13" max="13" width="26.5" style="4" customWidth="1"/>
    <col min="14" max="14" width="12.875" style="4" customWidth="1"/>
    <col min="15" max="15" width="24.125" style="4" customWidth="1"/>
    <col min="16" max="16384" width="14.75" style="4"/>
  </cols>
  <sheetData>
    <row r="1" spans="1:23" s="1" customFormat="1" ht="57" customHeight="1">
      <c r="A1" s="96" t="s">
        <v>27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83"/>
    </row>
    <row r="2" spans="1:23" s="2" customFormat="1" ht="33.950000000000003" customHeight="1">
      <c r="A2" s="27" t="s">
        <v>28</v>
      </c>
      <c r="B2" s="28" t="s">
        <v>29</v>
      </c>
      <c r="C2" s="29" t="s">
        <v>30</v>
      </c>
      <c r="D2" s="29" t="s">
        <v>31</v>
      </c>
      <c r="E2" s="27" t="s">
        <v>32</v>
      </c>
      <c r="F2" s="30" t="s">
        <v>33</v>
      </c>
      <c r="G2" s="31" t="s">
        <v>34</v>
      </c>
      <c r="H2" s="31" t="s">
        <v>35</v>
      </c>
      <c r="I2" s="31" t="s">
        <v>36</v>
      </c>
      <c r="J2" s="43" t="s">
        <v>37</v>
      </c>
      <c r="K2" s="44" t="s">
        <v>38</v>
      </c>
      <c r="L2" s="44" t="s">
        <v>39</v>
      </c>
      <c r="M2" s="44" t="s">
        <v>40</v>
      </c>
      <c r="N2" s="44" t="s">
        <v>41</v>
      </c>
      <c r="O2" s="44" t="s">
        <v>42</v>
      </c>
    </row>
    <row r="3" spans="1:23" s="3" customFormat="1" ht="41.1" customHeight="1">
      <c r="A3" s="32">
        <v>1</v>
      </c>
      <c r="B3" s="33" t="s">
        <v>43</v>
      </c>
      <c r="C3" s="34" t="s">
        <v>44</v>
      </c>
      <c r="D3" s="34" t="s">
        <v>45</v>
      </c>
      <c r="E3" s="34" t="s">
        <v>46</v>
      </c>
      <c r="F3" s="35">
        <v>1</v>
      </c>
      <c r="G3" s="36">
        <v>41</v>
      </c>
      <c r="H3" s="37">
        <v>1291.5</v>
      </c>
      <c r="I3" s="36">
        <v>12915</v>
      </c>
      <c r="J3" s="37">
        <v>11623.5</v>
      </c>
      <c r="K3" s="45">
        <v>45917</v>
      </c>
      <c r="L3" s="37">
        <v>1291.5</v>
      </c>
      <c r="M3" s="34" t="s">
        <v>44</v>
      </c>
      <c r="N3" s="46" t="s">
        <v>47</v>
      </c>
      <c r="O3" s="46"/>
    </row>
    <row r="4" spans="1:23" s="3" customFormat="1" ht="111" customHeight="1">
      <c r="A4" s="32">
        <v>2</v>
      </c>
      <c r="B4" s="33" t="s">
        <v>43</v>
      </c>
      <c r="C4" s="34" t="s">
        <v>48</v>
      </c>
      <c r="D4" s="34" t="s">
        <v>49</v>
      </c>
      <c r="E4" s="34" t="s">
        <v>50</v>
      </c>
      <c r="F4" s="35">
        <v>1</v>
      </c>
      <c r="G4" s="36">
        <v>450</v>
      </c>
      <c r="H4" s="36">
        <v>11925</v>
      </c>
      <c r="I4" s="36">
        <v>119250</v>
      </c>
      <c r="J4" s="36">
        <v>107325</v>
      </c>
      <c r="K4" s="45">
        <v>45957</v>
      </c>
      <c r="L4" s="36">
        <v>11925</v>
      </c>
      <c r="M4" s="34" t="s">
        <v>48</v>
      </c>
      <c r="N4" s="46" t="s">
        <v>51</v>
      </c>
      <c r="O4" s="84" t="s">
        <v>55</v>
      </c>
      <c r="P4" s="82"/>
      <c r="Q4" s="82"/>
      <c r="R4" s="82"/>
      <c r="S4" s="82"/>
      <c r="T4" s="82"/>
      <c r="U4" s="82"/>
      <c r="V4" s="82"/>
      <c r="W4" s="82"/>
    </row>
    <row r="5" spans="1:23" s="3" customFormat="1" ht="42.95" customHeight="1">
      <c r="A5" s="32"/>
      <c r="B5" s="33"/>
      <c r="C5" s="34"/>
      <c r="D5" s="34"/>
      <c r="E5" s="34"/>
      <c r="F5" s="35"/>
      <c r="G5" s="36"/>
      <c r="H5" s="36"/>
      <c r="I5" s="36"/>
      <c r="J5" s="36"/>
      <c r="K5" s="47"/>
      <c r="L5" s="36"/>
      <c r="M5" s="34"/>
      <c r="N5" s="46"/>
      <c r="O5" s="46"/>
    </row>
    <row r="6" spans="1:23" s="3" customFormat="1" ht="42.95" customHeight="1">
      <c r="A6" s="32"/>
      <c r="B6" s="33"/>
      <c r="C6" s="34"/>
      <c r="D6" s="34"/>
      <c r="E6" s="34"/>
      <c r="F6" s="35"/>
      <c r="G6" s="36"/>
      <c r="H6" s="36"/>
      <c r="I6" s="36"/>
      <c r="J6" s="36"/>
      <c r="K6" s="47"/>
      <c r="L6" s="36"/>
      <c r="M6" s="34"/>
      <c r="N6" s="46"/>
      <c r="O6" s="46"/>
    </row>
    <row r="7" spans="1:23" ht="38.1" customHeight="1">
      <c r="A7" s="38"/>
      <c r="B7" s="39" t="s">
        <v>25</v>
      </c>
      <c r="C7" s="40"/>
      <c r="D7" s="40"/>
      <c r="E7" s="38"/>
      <c r="F7" s="41">
        <f>SUM(F3:F6)</f>
        <v>2</v>
      </c>
      <c r="G7" s="42">
        <f>SUM(G3:G6)</f>
        <v>491</v>
      </c>
      <c r="H7" s="42">
        <f>SUM(H3:H6)</f>
        <v>13216.5</v>
      </c>
      <c r="I7" s="42">
        <f>SUM(I3:I6)</f>
        <v>132165</v>
      </c>
      <c r="J7" s="42">
        <f>SUM(J3:J6)</f>
        <v>118948.5</v>
      </c>
      <c r="K7" s="48"/>
      <c r="L7" s="42">
        <f>SUM(L3:L6)</f>
        <v>13216.5</v>
      </c>
      <c r="M7" s="48"/>
      <c r="N7" s="48"/>
      <c r="O7" s="48"/>
    </row>
  </sheetData>
  <protectedRanges>
    <protectedRange sqref="G4" name="区域1_2_1_2"/>
  </protectedRanges>
  <autoFilter ref="A2:O7">
    <extLst/>
  </autoFilter>
  <mergeCells count="1">
    <mergeCell ref="A1:O1"/>
  </mergeCells>
  <phoneticPr fontId="14" type="noConversion"/>
  <printOptions horizontalCentered="1"/>
  <pageMargins left="0.23611111111111099" right="0.156944444444444" top="0.389583333333333" bottom="0.389583333333333" header="0.50763888888888897" footer="0.118055555555556"/>
  <pageSetup paperSize="9" scale="58" orientation="landscape" verticalDpi="300" r:id="rId1"/>
  <headerFooter scaleWithDoc="0" alignWithMargins="0"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zoomScale="85" zoomScaleNormal="85" workbookViewId="0">
      <selection activeCell="J21" sqref="J21"/>
    </sheetView>
  </sheetViews>
  <sheetFormatPr defaultColWidth="14.75" defaultRowHeight="12"/>
  <cols>
    <col min="1" max="1" width="5.75" style="5" customWidth="1"/>
    <col min="2" max="2" width="10.75" style="3" customWidth="1"/>
    <col min="3" max="3" width="11.5" style="6" customWidth="1"/>
    <col min="4" max="4" width="43.75" style="6" customWidth="1"/>
    <col min="5" max="5" width="28.5" style="5" customWidth="1"/>
    <col min="6" max="6" width="8" style="7" customWidth="1"/>
    <col min="7" max="7" width="10.375" style="8" customWidth="1"/>
    <col min="8" max="8" width="13.5" style="8" customWidth="1"/>
    <col min="9" max="9" width="12.5" style="8" customWidth="1"/>
    <col min="10" max="10" width="14.375" style="8" customWidth="1"/>
    <col min="11" max="11" width="13.25" style="4" customWidth="1"/>
    <col min="12" max="12" width="12.5" style="4" customWidth="1"/>
    <col min="13" max="13" width="14.375" style="4" customWidth="1"/>
    <col min="14" max="14" width="19.625" style="4" customWidth="1"/>
    <col min="15" max="15" width="17.125" style="4" customWidth="1"/>
    <col min="16" max="16384" width="14.75" style="4"/>
  </cols>
  <sheetData>
    <row r="1" spans="1:15" s="1" customFormat="1" ht="69" customHeight="1">
      <c r="A1" s="97" t="s">
        <v>52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s="2" customFormat="1" ht="66" customHeight="1">
      <c r="A2" s="9" t="s">
        <v>28</v>
      </c>
      <c r="B2" s="10" t="s">
        <v>29</v>
      </c>
      <c r="C2" s="11" t="s">
        <v>30</v>
      </c>
      <c r="D2" s="11" t="s">
        <v>31</v>
      </c>
      <c r="E2" s="9" t="s">
        <v>32</v>
      </c>
      <c r="F2" s="12" t="s">
        <v>33</v>
      </c>
      <c r="G2" s="13" t="s">
        <v>34</v>
      </c>
      <c r="H2" s="13" t="s">
        <v>35</v>
      </c>
      <c r="I2" s="13" t="s">
        <v>36</v>
      </c>
      <c r="J2" s="22" t="s">
        <v>37</v>
      </c>
      <c r="K2" s="23" t="s">
        <v>38</v>
      </c>
      <c r="L2" s="23" t="s">
        <v>39</v>
      </c>
      <c r="M2" s="23" t="s">
        <v>40</v>
      </c>
      <c r="N2" s="23" t="s">
        <v>41</v>
      </c>
      <c r="O2" s="23" t="s">
        <v>42</v>
      </c>
    </row>
    <row r="3" spans="1:15" s="3" customFormat="1" ht="51" customHeight="1">
      <c r="A3" s="14">
        <v>1</v>
      </c>
      <c r="B3" s="15" t="s">
        <v>43</v>
      </c>
      <c r="C3" s="16" t="s">
        <v>44</v>
      </c>
      <c r="D3" s="16" t="s">
        <v>45</v>
      </c>
      <c r="E3" s="16" t="s">
        <v>53</v>
      </c>
      <c r="F3" s="17">
        <v>1</v>
      </c>
      <c r="G3" s="18">
        <v>41</v>
      </c>
      <c r="H3" s="18">
        <v>1968</v>
      </c>
      <c r="I3" s="18">
        <v>9840</v>
      </c>
      <c r="J3" s="18">
        <v>7872</v>
      </c>
      <c r="K3" s="24">
        <v>45917</v>
      </c>
      <c r="L3" s="18">
        <v>1968</v>
      </c>
      <c r="M3" s="16" t="s">
        <v>44</v>
      </c>
      <c r="N3" s="19" t="s">
        <v>54</v>
      </c>
      <c r="O3" s="19"/>
    </row>
    <row r="4" spans="1:15" s="3" customFormat="1" ht="42.95" customHeight="1">
      <c r="A4" s="14"/>
      <c r="B4" s="15"/>
      <c r="C4" s="16"/>
      <c r="D4" s="16"/>
      <c r="E4" s="16"/>
      <c r="F4" s="17"/>
      <c r="G4" s="18"/>
      <c r="H4" s="18"/>
      <c r="I4" s="18"/>
      <c r="J4" s="18"/>
      <c r="K4" s="25"/>
      <c r="L4" s="18"/>
      <c r="M4" s="16"/>
      <c r="N4" s="19"/>
      <c r="O4" s="19"/>
    </row>
    <row r="5" spans="1:15" s="3" customFormat="1" ht="42.95" customHeight="1">
      <c r="A5" s="14"/>
      <c r="B5" s="15"/>
      <c r="C5" s="16"/>
      <c r="D5" s="16"/>
      <c r="E5" s="16"/>
      <c r="F5" s="17"/>
      <c r="G5" s="18"/>
      <c r="H5" s="18"/>
      <c r="I5" s="18"/>
      <c r="J5" s="18"/>
      <c r="K5" s="25"/>
      <c r="L5" s="18"/>
      <c r="M5" s="16"/>
      <c r="N5" s="19"/>
      <c r="O5" s="19"/>
    </row>
    <row r="6" spans="1:15" ht="38.1" customHeight="1">
      <c r="A6" s="14"/>
      <c r="B6" s="19" t="s">
        <v>25</v>
      </c>
      <c r="C6" s="20"/>
      <c r="D6" s="20"/>
      <c r="E6" s="14"/>
      <c r="F6" s="17">
        <f>SUM(F3:F5)</f>
        <v>1</v>
      </c>
      <c r="G6" s="21">
        <f>SUM(G3:G5)</f>
        <v>41</v>
      </c>
      <c r="H6" s="21">
        <f>SUM(H3:H5)</f>
        <v>1968</v>
      </c>
      <c r="I6" s="21">
        <f>SUM(I3:I5)</f>
        <v>9840</v>
      </c>
      <c r="J6" s="21">
        <f>SUM(J3:J5)</f>
        <v>7872</v>
      </c>
      <c r="K6" s="26"/>
      <c r="L6" s="21">
        <f>SUM(L3:L5)</f>
        <v>1968</v>
      </c>
      <c r="M6" s="26"/>
      <c r="N6" s="26"/>
      <c r="O6" s="26"/>
    </row>
  </sheetData>
  <mergeCells count="1">
    <mergeCell ref="A1:O1"/>
  </mergeCells>
  <phoneticPr fontId="14" type="noConversion"/>
  <pageMargins left="0.47222222222222199" right="0.75" top="1" bottom="1" header="0.5" footer="0.5"/>
  <pageSetup paperSize="9" scale="5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汇总 </vt:lpstr>
      <vt:lpstr>设施大棚</vt:lpstr>
      <vt:lpstr>棚内作物</vt:lpstr>
      <vt:lpstr>'汇总 '!Print_Area</vt:lpstr>
      <vt:lpstr>'汇总 '!Print_Titles</vt:lpstr>
      <vt:lpstr>设施大棚!Print_Titles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cp:lastPrinted>2026-01-06T08:52:06Z</cp:lastPrinted>
  <dcterms:created xsi:type="dcterms:W3CDTF">1996-12-17T01:32:00Z</dcterms:created>
  <dcterms:modified xsi:type="dcterms:W3CDTF">2026-01-06T09:03:19Z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KSOReadingLayout">
    <vt:bool>false</vt:bool>
  </property>
</Properties>
</file>