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汇总" sheetId="1" r:id="rId1"/>
    <sheet name="金沙街道" sheetId="2" r:id="rId2"/>
    <sheet name="金新街道" sheetId="3" r:id="rId3"/>
    <sheet name="兴东街道" sheetId="4" r:id="rId4"/>
    <sheet name="先锋街道" sheetId="5" r:id="rId5"/>
    <sheet name="二甲镇" sheetId="6" r:id="rId6"/>
    <sheet name="西亭镇" sheetId="7" r:id="rId7"/>
    <sheet name="东社镇" sheetId="8" r:id="rId8"/>
    <sheet name="十总镇" sheetId="9" r:id="rId9"/>
    <sheet name="石港镇" sheetId="10" r:id="rId10"/>
    <sheet name="刘桥镇" sheetId="11" r:id="rId11"/>
    <sheet name="平潮镇" sheetId="12" r:id="rId12"/>
    <sheet name="兴仁镇" sheetId="13" r:id="rId13"/>
  </sheets>
  <calcPr calcId="144525"/>
</workbook>
</file>

<file path=xl/sharedStrings.xml><?xml version="1.0" encoding="utf-8"?>
<sst xmlns="http://schemas.openxmlformats.org/spreadsheetml/2006/main" count="285" uniqueCount="170">
  <si>
    <t>通州区2023年夏季秸秆离田、运输补助公示表</t>
  </si>
  <si>
    <t>镇（街道）</t>
  </si>
  <si>
    <t>镇上报</t>
  </si>
  <si>
    <t>第三方审核</t>
  </si>
  <si>
    <t>区复核</t>
  </si>
  <si>
    <t>离田面积（亩）</t>
  </si>
  <si>
    <t>外运企业秸秆量（吨）</t>
  </si>
  <si>
    <t>补贴金额（元）（50元/亩）</t>
  </si>
  <si>
    <t>补贴金额（元）（80元/吨）</t>
  </si>
  <si>
    <t>区巡查督查日检查单汇总抵扣资金（元）</t>
  </si>
  <si>
    <t>实际补贴金额（元）</t>
  </si>
  <si>
    <t>小麦</t>
  </si>
  <si>
    <t>油菜</t>
  </si>
  <si>
    <t>总计</t>
  </si>
  <si>
    <t>金沙街道</t>
  </si>
  <si>
    <t>金新街道</t>
  </si>
  <si>
    <t>兴东街道</t>
  </si>
  <si>
    <t>先锋街道</t>
  </si>
  <si>
    <t>二甲镇</t>
  </si>
  <si>
    <t>西亭镇</t>
  </si>
  <si>
    <t>东社镇</t>
  </si>
  <si>
    <t>十总镇</t>
  </si>
  <si>
    <t>石港镇</t>
  </si>
  <si>
    <t>刘桥镇</t>
  </si>
  <si>
    <t>平潮镇</t>
  </si>
  <si>
    <t>兴仁镇</t>
  </si>
  <si>
    <t>序号</t>
  </si>
  <si>
    <t>申报主体</t>
  </si>
  <si>
    <t>外运企业秸秆
量（吨）</t>
  </si>
  <si>
    <t>城东村</t>
  </si>
  <si>
    <t>港北村</t>
  </si>
  <si>
    <t>虹西村</t>
  </si>
  <si>
    <t>金北村</t>
  </si>
  <si>
    <t>金余村</t>
  </si>
  <si>
    <t>进鲜港村</t>
  </si>
  <si>
    <t>平桥镇村</t>
  </si>
  <si>
    <t>太山村</t>
  </si>
  <si>
    <t>新三园村</t>
  </si>
  <si>
    <t>合计：</t>
  </si>
  <si>
    <t>复兴村</t>
  </si>
  <si>
    <t>进东村</t>
  </si>
  <si>
    <t>界北村</t>
  </si>
  <si>
    <t>利民村</t>
  </si>
  <si>
    <t>民平村</t>
  </si>
  <si>
    <t>麒麟桥村</t>
  </si>
  <si>
    <t>三姓街村</t>
  </si>
  <si>
    <t>正场村</t>
  </si>
  <si>
    <t>文山村</t>
  </si>
  <si>
    <t>陆扶桥村</t>
  </si>
  <si>
    <t>紫星村</t>
  </si>
  <si>
    <t>永庆村</t>
  </si>
  <si>
    <t>双楼村</t>
  </si>
  <si>
    <t>十六里墩</t>
  </si>
  <si>
    <t>三圩头</t>
  </si>
  <si>
    <t>永安村</t>
  </si>
  <si>
    <t>秦家埭</t>
  </si>
  <si>
    <t>花园村</t>
  </si>
  <si>
    <t>周圩村</t>
  </si>
  <si>
    <t>双盟村</t>
  </si>
  <si>
    <t>苏家埭</t>
  </si>
  <si>
    <t>定兴桥村</t>
  </si>
  <si>
    <t>六甲镇村</t>
  </si>
  <si>
    <t>新市居</t>
  </si>
  <si>
    <t>三甲居</t>
  </si>
  <si>
    <t>通运桥村</t>
  </si>
  <si>
    <t>袁南居</t>
  </si>
  <si>
    <t>余西居</t>
  </si>
  <si>
    <t>路中村</t>
  </si>
  <si>
    <t>宝云山村</t>
  </si>
  <si>
    <t>余北居</t>
  </si>
  <si>
    <t>北潭村</t>
  </si>
  <si>
    <t>坨墩村</t>
  </si>
  <si>
    <t>九总渡村</t>
  </si>
  <si>
    <t>龙坝村</t>
  </si>
  <si>
    <t>西亭居</t>
  </si>
  <si>
    <t>草庙村</t>
  </si>
  <si>
    <t>西禅寺村</t>
  </si>
  <si>
    <t>亭东村</t>
  </si>
  <si>
    <t>李庄村</t>
  </si>
  <si>
    <t>八总桥村</t>
  </si>
  <si>
    <t>同乐村</t>
  </si>
  <si>
    <t>华芦村</t>
  </si>
  <si>
    <t>纱场居</t>
  </si>
  <si>
    <t>东平村</t>
  </si>
  <si>
    <t>横马村</t>
  </si>
  <si>
    <t>平和村</t>
  </si>
  <si>
    <t>兴隆灶村</t>
  </si>
  <si>
    <t>严北村</t>
  </si>
  <si>
    <t>香台村</t>
  </si>
  <si>
    <t>五马路村</t>
  </si>
  <si>
    <t>新街村</t>
  </si>
  <si>
    <t>中和村</t>
  </si>
  <si>
    <t>新桥村</t>
  </si>
  <si>
    <t>东社村</t>
  </si>
  <si>
    <t>唐洪村</t>
  </si>
  <si>
    <t>陈墩村</t>
  </si>
  <si>
    <t>苴西村</t>
  </si>
  <si>
    <t>福利村</t>
  </si>
  <si>
    <t>白居</t>
  </si>
  <si>
    <t>杨港村</t>
  </si>
  <si>
    <t>河东村</t>
  </si>
  <si>
    <t>五甲苴村</t>
  </si>
  <si>
    <t>庆丰村</t>
  </si>
  <si>
    <t>滥港桥村</t>
  </si>
  <si>
    <t>东场村</t>
  </si>
  <si>
    <t>于家坝村</t>
  </si>
  <si>
    <t>柏树墩村</t>
  </si>
  <si>
    <t>新雁村</t>
  </si>
  <si>
    <t>骑北村</t>
  </si>
  <si>
    <t>张沙村</t>
  </si>
  <si>
    <t>四港村</t>
  </si>
  <si>
    <t>江海村</t>
  </si>
  <si>
    <t>金庄村</t>
  </si>
  <si>
    <t>志田村</t>
  </si>
  <si>
    <t>睹史院村</t>
  </si>
  <si>
    <t>北渡村</t>
  </si>
  <si>
    <t>石东村</t>
  </si>
  <si>
    <t>渔湾村</t>
  </si>
  <si>
    <t>石西村</t>
  </si>
  <si>
    <t>花市街村</t>
  </si>
  <si>
    <t>乐观村</t>
  </si>
  <si>
    <t>新貌村</t>
  </si>
  <si>
    <t>马道村</t>
  </si>
  <si>
    <t>南通丰凯生物科技有限公司</t>
  </si>
  <si>
    <t>南通天辰农业服务有限公司</t>
  </si>
  <si>
    <t>刘桥社区</t>
  </si>
  <si>
    <t>慎修村</t>
  </si>
  <si>
    <t>徐园村</t>
  </si>
  <si>
    <t>英雄村</t>
  </si>
  <si>
    <t>苏池村</t>
  </si>
  <si>
    <t>蒋一村</t>
  </si>
  <si>
    <t>新中村</t>
  </si>
  <si>
    <t>新联居</t>
  </si>
  <si>
    <t>长岸村</t>
  </si>
  <si>
    <t>尹家园村</t>
  </si>
  <si>
    <t>米三桥村</t>
  </si>
  <si>
    <t>极孝村</t>
  </si>
  <si>
    <t>任口村</t>
  </si>
  <si>
    <t>甸北村</t>
  </si>
  <si>
    <t>颜港村</t>
  </si>
  <si>
    <t>国道村</t>
  </si>
  <si>
    <t>花坝村</t>
  </si>
  <si>
    <t>湾子头村</t>
  </si>
  <si>
    <t>金桥村</t>
  </si>
  <si>
    <t>九圩港村</t>
  </si>
  <si>
    <t>四十里村</t>
  </si>
  <si>
    <t>团圆村</t>
  </si>
  <si>
    <t>三港村</t>
  </si>
  <si>
    <t>新坝村</t>
  </si>
  <si>
    <t>新三十里居</t>
  </si>
  <si>
    <t>新生村</t>
  </si>
  <si>
    <t>云台山村</t>
  </si>
  <si>
    <t>赵甸居</t>
  </si>
  <si>
    <t>赵坊村</t>
  </si>
  <si>
    <t>三官殿村</t>
  </si>
  <si>
    <t>丁涧店村</t>
  </si>
  <si>
    <t>葛长路村</t>
  </si>
  <si>
    <t>韩家坝村</t>
  </si>
  <si>
    <t>横港社区</t>
  </si>
  <si>
    <t>酒店社区</t>
  </si>
  <si>
    <t>阚庵东村</t>
  </si>
  <si>
    <t>阚家庵村</t>
  </si>
  <si>
    <t>李家楼村</t>
  </si>
  <si>
    <t>芦花港村</t>
  </si>
  <si>
    <t>戚家桥村</t>
  </si>
  <si>
    <t>太阳殿村</t>
  </si>
  <si>
    <t>温桥村</t>
  </si>
  <si>
    <t>兴仁村</t>
  </si>
  <si>
    <t>徐家桥村</t>
  </si>
  <si>
    <t>长林桥村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</si>
</sst>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);[Red]\(#,##0.00\)"/>
    <numFmt numFmtId="179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9" fontId="0" fillId="0" borderId="7" xfId="0" applyNumberFormat="1" applyBorder="1" applyAlignment="1">
      <alignment horizontal="center" vertical="center" wrapText="1"/>
    </xf>
    <xf numFmtId="179" fontId="2" fillId="0" borderId="7" xfId="0" applyNumberFormat="1" applyFont="1" applyBorder="1" applyAlignment="1">
      <alignment horizontal="center" vertical="center"/>
    </xf>
    <xf numFmtId="179" fontId="0" fillId="2" borderId="7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F27" sqref="F27"/>
    </sheetView>
  </sheetViews>
  <sheetFormatPr defaultColWidth="9" defaultRowHeight="13.5"/>
  <cols>
    <col min="1" max="1" width="11.75" customWidth="1"/>
    <col min="2" max="12" width="11.25" customWidth="1"/>
    <col min="13" max="17" width="15" customWidth="1"/>
    <col min="18" max="18" width="10.375"/>
  </cols>
  <sheetData>
    <row r="1" ht="20" customHeight="1" spans="1:17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17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21" customHeight="1" spans="1:17">
      <c r="A3" s="21" t="s">
        <v>1</v>
      </c>
      <c r="B3" s="22" t="s">
        <v>2</v>
      </c>
      <c r="C3" s="23"/>
      <c r="D3" s="23"/>
      <c r="E3" s="24"/>
      <c r="F3" s="22" t="s">
        <v>3</v>
      </c>
      <c r="G3" s="23"/>
      <c r="H3" s="23"/>
      <c r="I3" s="24"/>
      <c r="J3" s="22" t="s">
        <v>4</v>
      </c>
      <c r="K3" s="23"/>
      <c r="L3" s="23"/>
      <c r="M3" s="41"/>
      <c r="N3" s="41"/>
      <c r="O3" s="41"/>
      <c r="P3" s="41"/>
      <c r="Q3" s="45"/>
    </row>
    <row r="4" ht="14.25" customHeight="1" spans="1:17">
      <c r="A4" s="25"/>
      <c r="B4" s="26"/>
      <c r="C4" s="27"/>
      <c r="D4" s="27"/>
      <c r="E4" s="28"/>
      <c r="F4" s="26"/>
      <c r="G4" s="27"/>
      <c r="H4" s="27"/>
      <c r="I4" s="28"/>
      <c r="J4" s="42"/>
      <c r="K4" s="43"/>
      <c r="L4" s="43"/>
      <c r="M4" s="43"/>
      <c r="N4" s="43"/>
      <c r="O4" s="43"/>
      <c r="P4" s="43"/>
      <c r="Q4" s="46"/>
    </row>
    <row r="5" ht="32" customHeight="1" spans="1:17">
      <c r="A5" s="25"/>
      <c r="B5" s="29" t="s">
        <v>5</v>
      </c>
      <c r="C5" s="30"/>
      <c r="D5" s="31"/>
      <c r="E5" s="32" t="s">
        <v>6</v>
      </c>
      <c r="F5" s="29" t="s">
        <v>5</v>
      </c>
      <c r="G5" s="30"/>
      <c r="H5" s="31"/>
      <c r="I5" s="32" t="s">
        <v>6</v>
      </c>
      <c r="J5" s="29" t="s">
        <v>5</v>
      </c>
      <c r="K5" s="30"/>
      <c r="L5" s="31"/>
      <c r="M5" s="32" t="s">
        <v>7</v>
      </c>
      <c r="N5" s="32" t="s">
        <v>6</v>
      </c>
      <c r="O5" s="32" t="s">
        <v>8</v>
      </c>
      <c r="P5" s="32" t="s">
        <v>9</v>
      </c>
      <c r="Q5" s="32" t="s">
        <v>10</v>
      </c>
    </row>
    <row r="6" ht="24" customHeight="1" spans="1:17">
      <c r="A6" s="25"/>
      <c r="B6" s="33" t="s">
        <v>11</v>
      </c>
      <c r="C6" s="33" t="s">
        <v>12</v>
      </c>
      <c r="D6" s="33" t="s">
        <v>13</v>
      </c>
      <c r="E6" s="34"/>
      <c r="F6" s="33" t="s">
        <v>11</v>
      </c>
      <c r="G6" s="33" t="s">
        <v>12</v>
      </c>
      <c r="H6" s="33" t="s">
        <v>13</v>
      </c>
      <c r="I6" s="34"/>
      <c r="J6" s="33" t="s">
        <v>11</v>
      </c>
      <c r="K6" s="33" t="s">
        <v>12</v>
      </c>
      <c r="L6" s="33" t="s">
        <v>13</v>
      </c>
      <c r="M6" s="34"/>
      <c r="N6" s="34"/>
      <c r="O6" s="34"/>
      <c r="P6" s="34"/>
      <c r="Q6" s="34"/>
    </row>
    <row r="7" ht="24" customHeight="1" spans="1:17">
      <c r="A7" s="33" t="s">
        <v>14</v>
      </c>
      <c r="B7" s="35">
        <v>687.94</v>
      </c>
      <c r="C7" s="35">
        <v>9832.23</v>
      </c>
      <c r="D7" s="35">
        <f>B7+C7</f>
        <v>10520.17</v>
      </c>
      <c r="E7" s="36">
        <v>0</v>
      </c>
      <c r="F7" s="37">
        <v>687.94</v>
      </c>
      <c r="G7" s="37">
        <v>9832.23</v>
      </c>
      <c r="H7" s="37">
        <v>10520.17</v>
      </c>
      <c r="I7" s="36">
        <v>0</v>
      </c>
      <c r="J7" s="37">
        <v>687.94</v>
      </c>
      <c r="K7" s="37">
        <v>9832.23</v>
      </c>
      <c r="L7" s="37">
        <v>10520.17</v>
      </c>
      <c r="M7" s="44">
        <f>MMULT(L7,50)</f>
        <v>526008.5</v>
      </c>
      <c r="N7" s="36">
        <v>0</v>
      </c>
      <c r="O7" s="44">
        <f>MMULT(N7,80)</f>
        <v>0</v>
      </c>
      <c r="P7" s="44">
        <v>0</v>
      </c>
      <c r="Q7" s="44">
        <f>SUM(M7,O7)</f>
        <v>526008.5</v>
      </c>
    </row>
    <row r="8" ht="24" customHeight="1" spans="1:17">
      <c r="A8" s="33" t="s">
        <v>15</v>
      </c>
      <c r="B8" s="35">
        <v>106</v>
      </c>
      <c r="C8" s="35">
        <v>13862.53</v>
      </c>
      <c r="D8" s="35">
        <v>13968.53</v>
      </c>
      <c r="E8" s="36">
        <v>1165.42</v>
      </c>
      <c r="F8" s="37">
        <v>106</v>
      </c>
      <c r="G8" s="37">
        <v>13859.93</v>
      </c>
      <c r="H8" s="37">
        <v>13965.93</v>
      </c>
      <c r="I8" s="36">
        <v>1165.42</v>
      </c>
      <c r="J8" s="37">
        <v>106</v>
      </c>
      <c r="K8" s="37">
        <v>13856.33</v>
      </c>
      <c r="L8" s="37">
        <f>SUM(J8:K8)</f>
        <v>13962.33</v>
      </c>
      <c r="M8" s="44">
        <f t="shared" ref="M8:M19" si="0">MMULT(L8,50)</f>
        <v>698116.5</v>
      </c>
      <c r="N8" s="36">
        <v>1165.42</v>
      </c>
      <c r="O8" s="44">
        <f t="shared" ref="O8:O19" si="1">MMULT(N8,80)</f>
        <v>93233.6</v>
      </c>
      <c r="P8" s="44">
        <v>0</v>
      </c>
      <c r="Q8" s="44">
        <f t="shared" ref="Q8:Q19" si="2">SUM(M8,O8)</f>
        <v>791350.1</v>
      </c>
    </row>
    <row r="9" ht="24" customHeight="1" spans="1:17">
      <c r="A9" s="33" t="s">
        <v>16</v>
      </c>
      <c r="B9" s="35">
        <v>1395.65</v>
      </c>
      <c r="C9" s="35">
        <v>1422.05</v>
      </c>
      <c r="D9" s="35">
        <v>2817.7</v>
      </c>
      <c r="E9" s="36">
        <v>0</v>
      </c>
      <c r="F9" s="37">
        <v>1395.15</v>
      </c>
      <c r="G9" s="37">
        <v>1421.45</v>
      </c>
      <c r="H9" s="37">
        <v>2816.6</v>
      </c>
      <c r="I9" s="36">
        <v>0</v>
      </c>
      <c r="J9" s="37">
        <v>1395.15</v>
      </c>
      <c r="K9" s="37">
        <v>1421.45</v>
      </c>
      <c r="L9" s="37">
        <v>2816.6</v>
      </c>
      <c r="M9" s="44">
        <f t="shared" si="0"/>
        <v>140830</v>
      </c>
      <c r="N9" s="36">
        <v>0</v>
      </c>
      <c r="O9" s="44">
        <f t="shared" si="1"/>
        <v>0</v>
      </c>
      <c r="P9" s="44">
        <v>0</v>
      </c>
      <c r="Q9" s="44">
        <f t="shared" si="2"/>
        <v>140830</v>
      </c>
    </row>
    <row r="10" ht="24" customHeight="1" spans="1:17">
      <c r="A10" s="33" t="s">
        <v>17</v>
      </c>
      <c r="B10" s="35">
        <v>15.5</v>
      </c>
      <c r="C10" s="35">
        <v>2000.85</v>
      </c>
      <c r="D10" s="35">
        <v>2016.35</v>
      </c>
      <c r="E10" s="36">
        <v>617.7</v>
      </c>
      <c r="F10" s="38">
        <v>15.5</v>
      </c>
      <c r="G10" s="38">
        <v>2000.85</v>
      </c>
      <c r="H10" s="38">
        <v>2016.35</v>
      </c>
      <c r="I10" s="36">
        <v>617.7</v>
      </c>
      <c r="J10" s="38">
        <v>15.5</v>
      </c>
      <c r="K10" s="38">
        <v>2000.85</v>
      </c>
      <c r="L10" s="38">
        <v>2016.35</v>
      </c>
      <c r="M10" s="44">
        <f t="shared" si="0"/>
        <v>100817.5</v>
      </c>
      <c r="N10" s="36">
        <v>617.7</v>
      </c>
      <c r="O10" s="44">
        <f t="shared" si="1"/>
        <v>49416</v>
      </c>
      <c r="P10" s="44">
        <v>0</v>
      </c>
      <c r="Q10" s="44">
        <f t="shared" si="2"/>
        <v>150233.5</v>
      </c>
    </row>
    <row r="11" ht="24" customHeight="1" spans="1:17">
      <c r="A11" s="33" t="s">
        <v>18</v>
      </c>
      <c r="B11" s="35">
        <v>57.86</v>
      </c>
      <c r="C11" s="35">
        <v>10912.38</v>
      </c>
      <c r="D11" s="35">
        <v>10970.24</v>
      </c>
      <c r="E11" s="36">
        <v>908.09</v>
      </c>
      <c r="F11" s="37">
        <v>57.86</v>
      </c>
      <c r="G11" s="37">
        <v>10912.28</v>
      </c>
      <c r="H11" s="37">
        <v>10970.14</v>
      </c>
      <c r="I11" s="36">
        <v>908.09</v>
      </c>
      <c r="J11" s="37">
        <v>57.86</v>
      </c>
      <c r="K11" s="37">
        <v>10912.28</v>
      </c>
      <c r="L11" s="37">
        <v>10970.14</v>
      </c>
      <c r="M11" s="44">
        <f t="shared" si="0"/>
        <v>548507</v>
      </c>
      <c r="N11" s="36">
        <v>908.09</v>
      </c>
      <c r="O11" s="44">
        <f t="shared" si="1"/>
        <v>72647.2</v>
      </c>
      <c r="P11" s="44">
        <v>0</v>
      </c>
      <c r="Q11" s="44">
        <f t="shared" si="2"/>
        <v>621154.2</v>
      </c>
    </row>
    <row r="12" ht="24" customHeight="1" spans="1:17">
      <c r="A12" s="33" t="s">
        <v>19</v>
      </c>
      <c r="B12" s="35">
        <v>5044.19</v>
      </c>
      <c r="C12" s="35">
        <v>5026.68</v>
      </c>
      <c r="D12" s="35">
        <v>10070.87</v>
      </c>
      <c r="E12" s="36">
        <v>0</v>
      </c>
      <c r="F12" s="39">
        <v>5044.19</v>
      </c>
      <c r="G12" s="39">
        <v>5026.68</v>
      </c>
      <c r="H12" s="39">
        <v>10070.87</v>
      </c>
      <c r="I12" s="36">
        <v>0</v>
      </c>
      <c r="J12" s="44">
        <v>5044.19</v>
      </c>
      <c r="K12" s="44">
        <v>5026.68</v>
      </c>
      <c r="L12" s="44">
        <v>10070.87</v>
      </c>
      <c r="M12" s="44">
        <f t="shared" si="0"/>
        <v>503543.5</v>
      </c>
      <c r="N12" s="36">
        <v>0</v>
      </c>
      <c r="O12" s="44">
        <f t="shared" si="1"/>
        <v>0</v>
      </c>
      <c r="P12" s="44">
        <v>0</v>
      </c>
      <c r="Q12" s="44">
        <f t="shared" si="2"/>
        <v>503543.5</v>
      </c>
    </row>
    <row r="13" ht="24" customHeight="1" spans="1:17">
      <c r="A13" s="33" t="s">
        <v>20</v>
      </c>
      <c r="B13" s="35">
        <v>2187.74</v>
      </c>
      <c r="C13" s="35">
        <v>15231.8</v>
      </c>
      <c r="D13" s="35">
        <v>17419.54</v>
      </c>
      <c r="E13" s="36">
        <v>5421</v>
      </c>
      <c r="F13" s="37">
        <v>2187.74</v>
      </c>
      <c r="G13" s="37">
        <v>15231.1</v>
      </c>
      <c r="H13" s="37">
        <v>17418.84</v>
      </c>
      <c r="I13" s="36">
        <v>5421</v>
      </c>
      <c r="J13" s="44">
        <v>2187.74</v>
      </c>
      <c r="K13" s="44">
        <v>15231.1</v>
      </c>
      <c r="L13" s="44">
        <v>17418.84</v>
      </c>
      <c r="M13" s="44">
        <f t="shared" si="0"/>
        <v>870942</v>
      </c>
      <c r="N13" s="36">
        <v>5421</v>
      </c>
      <c r="O13" s="44">
        <f t="shared" si="1"/>
        <v>433680</v>
      </c>
      <c r="P13" s="44">
        <v>0</v>
      </c>
      <c r="Q13" s="44">
        <f t="shared" si="2"/>
        <v>1304622</v>
      </c>
    </row>
    <row r="14" ht="24" customHeight="1" spans="1:17">
      <c r="A14" s="33" t="s">
        <v>21</v>
      </c>
      <c r="B14" s="35">
        <v>630.9</v>
      </c>
      <c r="C14" s="35">
        <v>459.5</v>
      </c>
      <c r="D14" s="35">
        <v>1090.4</v>
      </c>
      <c r="E14" s="36">
        <v>309.3</v>
      </c>
      <c r="F14" s="37">
        <v>630.9</v>
      </c>
      <c r="G14" s="37">
        <v>459.5</v>
      </c>
      <c r="H14" s="37">
        <v>1090.4</v>
      </c>
      <c r="I14" s="36">
        <v>309.3</v>
      </c>
      <c r="J14" s="44">
        <v>630.9</v>
      </c>
      <c r="K14" s="44">
        <v>459.5</v>
      </c>
      <c r="L14" s="44">
        <v>1090.4</v>
      </c>
      <c r="M14" s="44">
        <f t="shared" si="0"/>
        <v>54520</v>
      </c>
      <c r="N14" s="36">
        <v>309.3</v>
      </c>
      <c r="O14" s="44">
        <f t="shared" si="1"/>
        <v>24744</v>
      </c>
      <c r="P14" s="44">
        <v>0</v>
      </c>
      <c r="Q14" s="44">
        <f t="shared" si="2"/>
        <v>79264</v>
      </c>
    </row>
    <row r="15" ht="24" customHeight="1" spans="1:17">
      <c r="A15" s="33" t="s">
        <v>22</v>
      </c>
      <c r="B15" s="35">
        <v>22595.8</v>
      </c>
      <c r="C15" s="35">
        <v>615.76</v>
      </c>
      <c r="D15" s="35">
        <v>23211.56</v>
      </c>
      <c r="E15" s="36">
        <v>6573.67</v>
      </c>
      <c r="F15" s="37">
        <v>22590.33</v>
      </c>
      <c r="G15" s="37">
        <v>615.76</v>
      </c>
      <c r="H15" s="37">
        <v>23206.09</v>
      </c>
      <c r="I15" s="36">
        <v>6573.67</v>
      </c>
      <c r="J15" s="44">
        <v>22590.33</v>
      </c>
      <c r="K15" s="44">
        <v>615.76</v>
      </c>
      <c r="L15" s="44">
        <v>23206.09</v>
      </c>
      <c r="M15" s="44">
        <f t="shared" si="0"/>
        <v>1160304.5</v>
      </c>
      <c r="N15" s="36">
        <v>6573.67</v>
      </c>
      <c r="O15" s="44">
        <f t="shared" si="1"/>
        <v>525893.6</v>
      </c>
      <c r="P15" s="44">
        <v>0</v>
      </c>
      <c r="Q15" s="44">
        <f t="shared" si="2"/>
        <v>1686198.1</v>
      </c>
    </row>
    <row r="16" ht="24" customHeight="1" spans="1:17">
      <c r="A16" s="33" t="s">
        <v>23</v>
      </c>
      <c r="B16" s="35">
        <v>8812.7</v>
      </c>
      <c r="C16" s="35">
        <v>69.39</v>
      </c>
      <c r="D16" s="35">
        <v>8882.085</v>
      </c>
      <c r="E16" s="36">
        <v>0</v>
      </c>
      <c r="F16" s="37">
        <v>8812.7</v>
      </c>
      <c r="G16" s="37">
        <v>69.39</v>
      </c>
      <c r="H16" s="37">
        <v>8882.085</v>
      </c>
      <c r="I16" s="36">
        <v>0</v>
      </c>
      <c r="J16" s="37">
        <v>8812.7</v>
      </c>
      <c r="K16" s="37">
        <v>69.39</v>
      </c>
      <c r="L16" s="37">
        <v>8882.09</v>
      </c>
      <c r="M16" s="44">
        <f t="shared" si="0"/>
        <v>444104.5</v>
      </c>
      <c r="N16" s="36">
        <v>0</v>
      </c>
      <c r="O16" s="44">
        <f t="shared" si="1"/>
        <v>0</v>
      </c>
      <c r="P16" s="44">
        <v>0</v>
      </c>
      <c r="Q16" s="44">
        <f t="shared" si="2"/>
        <v>444104.5</v>
      </c>
    </row>
    <row r="17" ht="24" customHeight="1" spans="1:17">
      <c r="A17" s="33" t="s">
        <v>24</v>
      </c>
      <c r="B17" s="35">
        <v>12666.4</v>
      </c>
      <c r="C17" s="35">
        <v>1075.51</v>
      </c>
      <c r="D17" s="35">
        <v>13741.91</v>
      </c>
      <c r="E17" s="37">
        <v>2829.03097744361</v>
      </c>
      <c r="F17" s="37">
        <v>12664.4</v>
      </c>
      <c r="G17" s="37">
        <v>1075.51</v>
      </c>
      <c r="H17" s="37">
        <v>13739.91</v>
      </c>
      <c r="I17" s="37">
        <v>2829.03097744361</v>
      </c>
      <c r="J17" s="44">
        <v>12662.9</v>
      </c>
      <c r="K17" s="44">
        <v>1075.51</v>
      </c>
      <c r="L17" s="44">
        <f>SUM(J17:K17)</f>
        <v>13738.41</v>
      </c>
      <c r="M17" s="44">
        <f t="shared" si="0"/>
        <v>686920.5</v>
      </c>
      <c r="N17" s="37">
        <v>2829.03</v>
      </c>
      <c r="O17" s="44">
        <f t="shared" si="1"/>
        <v>226322.4</v>
      </c>
      <c r="P17" s="44">
        <v>0</v>
      </c>
      <c r="Q17" s="44">
        <f t="shared" si="2"/>
        <v>913242.9</v>
      </c>
    </row>
    <row r="18" ht="24" customHeight="1" spans="1:17">
      <c r="A18" s="33" t="s">
        <v>25</v>
      </c>
      <c r="B18" s="35">
        <v>9760.68</v>
      </c>
      <c r="C18" s="35">
        <v>4120.1</v>
      </c>
      <c r="D18" s="35">
        <v>13880.78</v>
      </c>
      <c r="E18" s="36">
        <v>4204.14</v>
      </c>
      <c r="F18" s="36">
        <v>9760.68</v>
      </c>
      <c r="G18" s="36">
        <v>4120.1</v>
      </c>
      <c r="H18" s="36">
        <v>13880.78</v>
      </c>
      <c r="I18" s="36">
        <v>4204.14</v>
      </c>
      <c r="J18" s="36">
        <v>9760.68</v>
      </c>
      <c r="K18" s="36">
        <v>4120.1</v>
      </c>
      <c r="L18" s="36">
        <v>13880.78</v>
      </c>
      <c r="M18" s="44">
        <f t="shared" si="0"/>
        <v>694039</v>
      </c>
      <c r="N18" s="36">
        <v>4204.14</v>
      </c>
      <c r="O18" s="44">
        <f t="shared" si="1"/>
        <v>336331.2</v>
      </c>
      <c r="P18" s="44">
        <v>0</v>
      </c>
      <c r="Q18" s="44">
        <f t="shared" si="2"/>
        <v>1030370.2</v>
      </c>
    </row>
    <row r="19" ht="24" customHeight="1" spans="1:17">
      <c r="A19" s="33" t="s">
        <v>13</v>
      </c>
      <c r="B19" s="36">
        <v>63961.355</v>
      </c>
      <c r="C19" s="36">
        <v>64628.78</v>
      </c>
      <c r="D19" s="36">
        <v>128590.135</v>
      </c>
      <c r="E19" s="36">
        <v>22028.3509774436</v>
      </c>
      <c r="F19" s="36">
        <v>63953.385</v>
      </c>
      <c r="G19" s="36">
        <v>64624.78</v>
      </c>
      <c r="H19" s="36">
        <v>128578.165</v>
      </c>
      <c r="I19" s="36">
        <v>22028.3509774436</v>
      </c>
      <c r="J19" s="36">
        <f>SUM(J7:J18)</f>
        <v>63951.89</v>
      </c>
      <c r="K19" s="36">
        <f>SUM(K7:K18)</f>
        <v>64621.18</v>
      </c>
      <c r="L19" s="36">
        <f>SUM(L7:L18)</f>
        <v>128573.07</v>
      </c>
      <c r="M19" s="44">
        <f t="shared" si="0"/>
        <v>6428653.5</v>
      </c>
      <c r="N19" s="36">
        <f>SUM(N7:N18)</f>
        <v>22028.35</v>
      </c>
      <c r="O19" s="44">
        <f t="shared" si="1"/>
        <v>1762268</v>
      </c>
      <c r="P19" s="44">
        <v>0</v>
      </c>
      <c r="Q19" s="44">
        <f t="shared" si="2"/>
        <v>8190921.5</v>
      </c>
    </row>
    <row r="20" ht="14.25" spans="1:1">
      <c r="A20" s="40"/>
    </row>
  </sheetData>
  <mergeCells count="15">
    <mergeCell ref="B5:D5"/>
    <mergeCell ref="F5:H5"/>
    <mergeCell ref="J5:L5"/>
    <mergeCell ref="A3:A6"/>
    <mergeCell ref="E5:E6"/>
    <mergeCell ref="I5:I6"/>
    <mergeCell ref="M5:M6"/>
    <mergeCell ref="N5:N6"/>
    <mergeCell ref="O5:O6"/>
    <mergeCell ref="P5:P6"/>
    <mergeCell ref="Q5:Q6"/>
    <mergeCell ref="B3:E4"/>
    <mergeCell ref="F3:I4"/>
    <mergeCell ref="J3:Q4"/>
    <mergeCell ref="A1:Q2"/>
  </mergeCells>
  <pageMargins left="0.7" right="0.7" top="0.75" bottom="0.75" header="0.3" footer="0.3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15" sqref="I15"/>
    </sheetView>
  </sheetViews>
  <sheetFormatPr defaultColWidth="9" defaultRowHeight="13.5" outlineLevelCol="5"/>
  <cols>
    <col min="2" max="2" width="11.875" customWidth="1"/>
    <col min="3" max="3" width="12.25" customWidth="1"/>
    <col min="4" max="5" width="13.125" customWidth="1"/>
    <col min="6" max="6" width="15.5" customWidth="1"/>
  </cols>
  <sheetData>
    <row r="1" ht="30" customHeight="1" spans="1:6">
      <c r="A1" s="1" t="s">
        <v>14</v>
      </c>
      <c r="B1" s="1"/>
      <c r="C1" s="1"/>
      <c r="D1" s="1"/>
      <c r="E1" s="1"/>
      <c r="F1" s="1"/>
    </row>
    <row r="2" ht="26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3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7" t="s">
        <v>29</v>
      </c>
      <c r="C4" s="10">
        <v>18.6</v>
      </c>
      <c r="D4" s="10">
        <v>689.54</v>
      </c>
      <c r="E4" s="10">
        <v>708.14</v>
      </c>
      <c r="F4" s="10">
        <v>0</v>
      </c>
    </row>
    <row r="5" ht="18" customHeight="1" spans="1:6">
      <c r="A5" s="8">
        <v>2</v>
      </c>
      <c r="B5" s="7" t="s">
        <v>30</v>
      </c>
      <c r="C5" s="10">
        <v>48</v>
      </c>
      <c r="D5" s="10">
        <v>985.93</v>
      </c>
      <c r="E5" s="11">
        <v>1033.93</v>
      </c>
      <c r="F5" s="10">
        <v>0</v>
      </c>
    </row>
    <row r="6" ht="18" customHeight="1" spans="1:6">
      <c r="A6" s="8">
        <v>3</v>
      </c>
      <c r="B6" s="7" t="s">
        <v>31</v>
      </c>
      <c r="C6" s="10">
        <v>29.15</v>
      </c>
      <c r="D6" s="10">
        <v>1345.96</v>
      </c>
      <c r="E6" s="11">
        <v>1375.11</v>
      </c>
      <c r="F6" s="10">
        <v>0</v>
      </c>
    </row>
    <row r="7" ht="18" customHeight="1" spans="1:6">
      <c r="A7" s="8">
        <v>4</v>
      </c>
      <c r="B7" s="7" t="s">
        <v>32</v>
      </c>
      <c r="C7" s="10">
        <v>339.46</v>
      </c>
      <c r="D7" s="10">
        <v>1808.79</v>
      </c>
      <c r="E7" s="11">
        <v>2148.25</v>
      </c>
      <c r="F7" s="10">
        <v>0</v>
      </c>
    </row>
    <row r="8" ht="18" customHeight="1" spans="1:6">
      <c r="A8" s="8">
        <v>5</v>
      </c>
      <c r="B8" s="7" t="s">
        <v>33</v>
      </c>
      <c r="C8" s="10">
        <v>67.54</v>
      </c>
      <c r="D8" s="10">
        <v>1448.24</v>
      </c>
      <c r="E8" s="11">
        <v>1515.78</v>
      </c>
      <c r="F8" s="10">
        <v>0</v>
      </c>
    </row>
    <row r="9" ht="18" customHeight="1" spans="1:6">
      <c r="A9" s="8">
        <v>6</v>
      </c>
      <c r="B9" s="7" t="s">
        <v>34</v>
      </c>
      <c r="C9" s="10">
        <v>8.74</v>
      </c>
      <c r="D9" s="10">
        <v>279.88</v>
      </c>
      <c r="E9" s="11">
        <v>288.62</v>
      </c>
      <c r="F9" s="10">
        <v>0</v>
      </c>
    </row>
    <row r="10" ht="18" customHeight="1" spans="1:6">
      <c r="A10" s="8">
        <v>7</v>
      </c>
      <c r="B10" s="7" t="s">
        <v>35</v>
      </c>
      <c r="C10" s="10">
        <v>19.9</v>
      </c>
      <c r="D10" s="10">
        <v>1811.46</v>
      </c>
      <c r="E10" s="11">
        <v>1831.36</v>
      </c>
      <c r="F10" s="10">
        <v>0</v>
      </c>
    </row>
    <row r="11" ht="18" customHeight="1" spans="1:6">
      <c r="A11" s="8">
        <v>8</v>
      </c>
      <c r="B11" s="7" t="s">
        <v>36</v>
      </c>
      <c r="C11" s="10">
        <v>0</v>
      </c>
      <c r="D11" s="10">
        <v>668.03</v>
      </c>
      <c r="E11" s="11">
        <v>668.03</v>
      </c>
      <c r="F11" s="10">
        <v>0</v>
      </c>
    </row>
    <row r="12" ht="18" customHeight="1" spans="1:6">
      <c r="A12" s="8">
        <v>9</v>
      </c>
      <c r="B12" s="7" t="s">
        <v>37</v>
      </c>
      <c r="C12" s="10">
        <v>156.55</v>
      </c>
      <c r="D12" s="10">
        <v>794.4</v>
      </c>
      <c r="E12" s="11">
        <v>950.95</v>
      </c>
      <c r="F12" s="10">
        <v>0</v>
      </c>
    </row>
    <row r="13" ht="18" customHeight="1" spans="1:6">
      <c r="A13" s="13" t="s">
        <v>38</v>
      </c>
      <c r="B13" s="14"/>
      <c r="C13" s="10">
        <f>SUM(C4:C12)</f>
        <v>687.94</v>
      </c>
      <c r="D13" s="10">
        <f>SUM(D4:D12)</f>
        <v>9832.23</v>
      </c>
      <c r="E13" s="10">
        <f>SUM(E4:E12)</f>
        <v>10520.17</v>
      </c>
      <c r="F13" s="10">
        <f>SUM(F4:F12)</f>
        <v>0</v>
      </c>
    </row>
  </sheetData>
  <mergeCells count="6">
    <mergeCell ref="A1:F1"/>
    <mergeCell ref="C2:E2"/>
    <mergeCell ref="A13:B13"/>
    <mergeCell ref="A2:A3"/>
    <mergeCell ref="B2:B3"/>
    <mergeCell ref="F2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3"/>
    </sheetView>
  </sheetViews>
  <sheetFormatPr defaultColWidth="9" defaultRowHeight="13.5" outlineLevelCol="5"/>
  <cols>
    <col min="2" max="2" width="12.375" customWidth="1"/>
    <col min="3" max="3" width="11.875" customWidth="1"/>
    <col min="4" max="4" width="13" customWidth="1"/>
    <col min="5" max="5" width="13.375" customWidth="1"/>
    <col min="6" max="6" width="15.5" customWidth="1"/>
  </cols>
  <sheetData>
    <row r="1" ht="30" customHeight="1" spans="1:6">
      <c r="A1" s="1" t="s">
        <v>15</v>
      </c>
      <c r="B1" s="1"/>
      <c r="C1" s="1"/>
      <c r="D1" s="1"/>
      <c r="E1" s="1"/>
      <c r="F1" s="1"/>
    </row>
    <row r="2" ht="27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3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7" t="s">
        <v>39</v>
      </c>
      <c r="C4" s="10">
        <v>0</v>
      </c>
      <c r="D4" s="11">
        <v>643.1</v>
      </c>
      <c r="E4" s="10">
        <v>643.1</v>
      </c>
      <c r="F4" s="10">
        <v>0</v>
      </c>
    </row>
    <row r="5" ht="18" customHeight="1" spans="1:6">
      <c r="A5" s="8">
        <v>2</v>
      </c>
      <c r="B5" s="7" t="s">
        <v>40</v>
      </c>
      <c r="C5" s="10">
        <v>0</v>
      </c>
      <c r="D5" s="11">
        <v>1749</v>
      </c>
      <c r="E5" s="11">
        <v>1749</v>
      </c>
      <c r="F5" s="10">
        <v>0</v>
      </c>
    </row>
    <row r="6" ht="18" customHeight="1" spans="1:6">
      <c r="A6" s="8">
        <v>3</v>
      </c>
      <c r="B6" s="7" t="s">
        <v>41</v>
      </c>
      <c r="C6" s="10">
        <v>0</v>
      </c>
      <c r="D6" s="11">
        <v>350.03</v>
      </c>
      <c r="E6" s="11">
        <v>350.03</v>
      </c>
      <c r="F6" s="10">
        <v>0</v>
      </c>
    </row>
    <row r="7" ht="18" customHeight="1" spans="1:6">
      <c r="A7" s="8">
        <v>4</v>
      </c>
      <c r="B7" s="7" t="s">
        <v>42</v>
      </c>
      <c r="C7" s="10">
        <v>0</v>
      </c>
      <c r="D7" s="11">
        <v>1657.51</v>
      </c>
      <c r="E7" s="11">
        <v>1657.51</v>
      </c>
      <c r="F7" s="10">
        <v>0</v>
      </c>
    </row>
    <row r="8" ht="18" customHeight="1" spans="1:6">
      <c r="A8" s="8">
        <v>5</v>
      </c>
      <c r="B8" s="7" t="s">
        <v>43</v>
      </c>
      <c r="C8" s="10">
        <v>80</v>
      </c>
      <c r="D8" s="11">
        <v>2315.85</v>
      </c>
      <c r="E8" s="11">
        <v>2395.85</v>
      </c>
      <c r="F8" s="10">
        <v>739.64</v>
      </c>
    </row>
    <row r="9" ht="18" customHeight="1" spans="1:6">
      <c r="A9" s="8">
        <v>6</v>
      </c>
      <c r="B9" s="7" t="s">
        <v>44</v>
      </c>
      <c r="C9" s="10">
        <v>0</v>
      </c>
      <c r="D9" s="11">
        <v>1388.7</v>
      </c>
      <c r="E9" s="11">
        <f>SUM(C9:D9)</f>
        <v>1388.7</v>
      </c>
      <c r="F9" s="10">
        <v>425.78</v>
      </c>
    </row>
    <row r="10" ht="18" customHeight="1" spans="1:6">
      <c r="A10" s="8">
        <v>7</v>
      </c>
      <c r="B10" s="7" t="s">
        <v>45</v>
      </c>
      <c r="C10" s="10">
        <v>26</v>
      </c>
      <c r="D10" s="11">
        <v>2165.24</v>
      </c>
      <c r="E10" s="11">
        <v>2191.24</v>
      </c>
      <c r="F10" s="10">
        <v>0</v>
      </c>
    </row>
    <row r="11" ht="18" customHeight="1" spans="1:6">
      <c r="A11" s="8">
        <v>8</v>
      </c>
      <c r="B11" s="7" t="s">
        <v>46</v>
      </c>
      <c r="C11" s="10">
        <v>0</v>
      </c>
      <c r="D11" s="11">
        <v>1803.5</v>
      </c>
      <c r="E11" s="11">
        <v>1803.5</v>
      </c>
      <c r="F11" s="10">
        <v>0</v>
      </c>
    </row>
    <row r="12" ht="18" customHeight="1" spans="1:6">
      <c r="A12" s="8">
        <v>9</v>
      </c>
      <c r="B12" s="7" t="s">
        <v>47</v>
      </c>
      <c r="C12" s="10">
        <v>0</v>
      </c>
      <c r="D12" s="11">
        <v>1783.4</v>
      </c>
      <c r="E12" s="11">
        <v>1783.4</v>
      </c>
      <c r="F12" s="10">
        <v>0</v>
      </c>
    </row>
    <row r="13" ht="18" customHeight="1" spans="1:6">
      <c r="A13" s="13" t="s">
        <v>38</v>
      </c>
      <c r="B13" s="14"/>
      <c r="C13" s="10">
        <f t="shared" ref="C13:F13" si="0">SUM(C4:C12)</f>
        <v>106</v>
      </c>
      <c r="D13" s="10">
        <f t="shared" si="0"/>
        <v>13856.33</v>
      </c>
      <c r="E13" s="10">
        <f t="shared" si="0"/>
        <v>13962.33</v>
      </c>
      <c r="F13" s="10">
        <f t="shared" si="0"/>
        <v>1165.42</v>
      </c>
    </row>
  </sheetData>
  <mergeCells count="6">
    <mergeCell ref="A1:F1"/>
    <mergeCell ref="C2:E2"/>
    <mergeCell ref="A13:B13"/>
    <mergeCell ref="A2:A3"/>
    <mergeCell ref="B2:B3"/>
    <mergeCell ref="F2:F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12" sqref="C12"/>
    </sheetView>
  </sheetViews>
  <sheetFormatPr defaultColWidth="9" defaultRowHeight="13.5" outlineLevelRow="7" outlineLevelCol="5"/>
  <cols>
    <col min="2" max="2" width="10.75" customWidth="1"/>
    <col min="3" max="4" width="10.875" customWidth="1"/>
    <col min="5" max="5" width="11" customWidth="1"/>
    <col min="6" max="6" width="13.5" customWidth="1"/>
  </cols>
  <sheetData>
    <row r="1" ht="34" customHeight="1" spans="1:6">
      <c r="A1" s="1" t="s">
        <v>16</v>
      </c>
      <c r="B1" s="1"/>
      <c r="C1" s="1"/>
      <c r="D1" s="1"/>
      <c r="E1" s="1"/>
      <c r="F1" s="1"/>
    </row>
    <row r="2" ht="27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4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48</v>
      </c>
      <c r="C4" s="10">
        <v>413.64</v>
      </c>
      <c r="D4" s="11">
        <v>504.05</v>
      </c>
      <c r="E4" s="10">
        <v>917.69</v>
      </c>
      <c r="F4" s="10">
        <v>0</v>
      </c>
    </row>
    <row r="5" ht="18" customHeight="1" spans="1:6">
      <c r="A5" s="8">
        <v>2</v>
      </c>
      <c r="B5" s="9" t="s">
        <v>49</v>
      </c>
      <c r="C5" s="10">
        <v>0</v>
      </c>
      <c r="D5" s="11">
        <v>230.95</v>
      </c>
      <c r="E5" s="11">
        <v>230.95</v>
      </c>
      <c r="F5" s="10">
        <v>0</v>
      </c>
    </row>
    <row r="6" ht="18" customHeight="1" spans="1:6">
      <c r="A6" s="8">
        <v>3</v>
      </c>
      <c r="B6" s="9" t="s">
        <v>50</v>
      </c>
      <c r="C6" s="10">
        <v>297.81</v>
      </c>
      <c r="D6" s="11">
        <v>492.29</v>
      </c>
      <c r="E6" s="11">
        <v>790.1</v>
      </c>
      <c r="F6" s="10">
        <v>0</v>
      </c>
    </row>
    <row r="7" ht="18" customHeight="1" spans="1:6">
      <c r="A7" s="8">
        <v>4</v>
      </c>
      <c r="B7" s="9" t="s">
        <v>51</v>
      </c>
      <c r="C7" s="10">
        <v>683.7</v>
      </c>
      <c r="D7" s="11">
        <v>194.16</v>
      </c>
      <c r="E7" s="11">
        <v>877.86</v>
      </c>
      <c r="F7" s="10">
        <v>0</v>
      </c>
    </row>
    <row r="8" ht="18" customHeight="1" spans="1:6">
      <c r="A8" s="13" t="s">
        <v>38</v>
      </c>
      <c r="B8" s="14"/>
      <c r="C8" s="10">
        <f>SUM(C4:C7)</f>
        <v>1395.15</v>
      </c>
      <c r="D8" s="10">
        <f>SUM(D4:D7)</f>
        <v>1421.45</v>
      </c>
      <c r="E8" s="10">
        <f>SUM(E4:E7)</f>
        <v>2816.6</v>
      </c>
      <c r="F8" s="10">
        <f>SUM(F4:F7)</f>
        <v>0</v>
      </c>
    </row>
  </sheetData>
  <mergeCells count="6">
    <mergeCell ref="A1:F1"/>
    <mergeCell ref="C2:E2"/>
    <mergeCell ref="A8:B8"/>
    <mergeCell ref="A2:A3"/>
    <mergeCell ref="B2:B3"/>
    <mergeCell ref="F2:F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:F12"/>
    </sheetView>
  </sheetViews>
  <sheetFormatPr defaultColWidth="9" defaultRowHeight="13.5" outlineLevelCol="5"/>
  <cols>
    <col min="2" max="2" width="11.25" customWidth="1"/>
    <col min="3" max="3" width="11.125" customWidth="1"/>
    <col min="4" max="4" width="11.625" customWidth="1"/>
    <col min="5" max="5" width="11.5"/>
    <col min="6" max="6" width="14.5" customWidth="1"/>
  </cols>
  <sheetData>
    <row r="1" ht="30" customHeight="1" spans="1:6">
      <c r="A1" s="1" t="s">
        <v>17</v>
      </c>
      <c r="B1" s="1"/>
      <c r="C1" s="1"/>
      <c r="D1" s="1"/>
      <c r="E1" s="1"/>
      <c r="F1" s="1"/>
    </row>
    <row r="2" ht="27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3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52</v>
      </c>
      <c r="C4" s="10">
        <v>0</v>
      </c>
      <c r="D4" s="11">
        <v>421.88</v>
      </c>
      <c r="E4" s="10">
        <v>421.88</v>
      </c>
      <c r="F4" s="12">
        <v>129.07</v>
      </c>
    </row>
    <row r="5" ht="18" customHeight="1" spans="1:6">
      <c r="A5" s="8">
        <v>2</v>
      </c>
      <c r="B5" s="9" t="s">
        <v>53</v>
      </c>
      <c r="C5" s="10">
        <v>0</v>
      </c>
      <c r="D5" s="11">
        <v>42.28</v>
      </c>
      <c r="E5" s="11">
        <v>42.28</v>
      </c>
      <c r="F5" s="12">
        <v>12.92</v>
      </c>
    </row>
    <row r="6" ht="18" customHeight="1" spans="1:6">
      <c r="A6" s="8">
        <v>3</v>
      </c>
      <c r="B6" s="9" t="s">
        <v>54</v>
      </c>
      <c r="C6" s="10">
        <v>0.5</v>
      </c>
      <c r="D6" s="11">
        <v>178.29</v>
      </c>
      <c r="E6" s="11">
        <v>178.79</v>
      </c>
      <c r="F6" s="12">
        <v>54.68</v>
      </c>
    </row>
    <row r="7" ht="18" customHeight="1" spans="1:6">
      <c r="A7" s="8">
        <v>4</v>
      </c>
      <c r="B7" s="9" t="s">
        <v>55</v>
      </c>
      <c r="C7" s="10">
        <v>15</v>
      </c>
      <c r="D7" s="11">
        <v>364</v>
      </c>
      <c r="E7" s="11">
        <v>379</v>
      </c>
      <c r="F7" s="12">
        <v>116.94</v>
      </c>
    </row>
    <row r="8" ht="18" customHeight="1" spans="1:6">
      <c r="A8" s="8">
        <v>5</v>
      </c>
      <c r="B8" s="9" t="s">
        <v>56</v>
      </c>
      <c r="C8" s="10">
        <v>0</v>
      </c>
      <c r="D8" s="11">
        <v>201.3</v>
      </c>
      <c r="E8" s="11">
        <v>201.3</v>
      </c>
      <c r="F8" s="12">
        <v>61.56</v>
      </c>
    </row>
    <row r="9" ht="18" customHeight="1" spans="1:6">
      <c r="A9" s="8">
        <v>6</v>
      </c>
      <c r="B9" s="9" t="s">
        <v>57</v>
      </c>
      <c r="C9" s="10">
        <v>0</v>
      </c>
      <c r="D9" s="11">
        <v>294</v>
      </c>
      <c r="E9" s="11">
        <v>294</v>
      </c>
      <c r="F9" s="12">
        <v>89.91</v>
      </c>
    </row>
    <row r="10" ht="18" customHeight="1" spans="1:6">
      <c r="A10" s="8">
        <v>7</v>
      </c>
      <c r="B10" s="9" t="s">
        <v>58</v>
      </c>
      <c r="C10" s="10">
        <v>0</v>
      </c>
      <c r="D10" s="11">
        <v>462.64</v>
      </c>
      <c r="E10" s="11">
        <v>462.64</v>
      </c>
      <c r="F10" s="12">
        <v>141.48</v>
      </c>
    </row>
    <row r="11" ht="18" customHeight="1" spans="1:6">
      <c r="A11" s="8">
        <v>8</v>
      </c>
      <c r="B11" s="9" t="s">
        <v>59</v>
      </c>
      <c r="C11" s="10">
        <v>0</v>
      </c>
      <c r="D11" s="11">
        <v>36.46</v>
      </c>
      <c r="E11" s="11">
        <v>36.46</v>
      </c>
      <c r="F11" s="12">
        <v>11.14</v>
      </c>
    </row>
    <row r="12" ht="18" customHeight="1" spans="1:6">
      <c r="A12" s="13" t="s">
        <v>38</v>
      </c>
      <c r="B12" s="14"/>
      <c r="C12" s="10">
        <f>SUM(C4:C11)</f>
        <v>15.5</v>
      </c>
      <c r="D12" s="10">
        <f>SUM(D4:D11)</f>
        <v>2000.85</v>
      </c>
      <c r="E12" s="10">
        <f>SUM(E4:E11)</f>
        <v>2016.35</v>
      </c>
      <c r="F12" s="10">
        <f>SUM(F4:F11)</f>
        <v>617.7</v>
      </c>
    </row>
  </sheetData>
  <mergeCells count="6">
    <mergeCell ref="A1:F1"/>
    <mergeCell ref="C2:E2"/>
    <mergeCell ref="A12:B12"/>
    <mergeCell ref="A2:A3"/>
    <mergeCell ref="B2:B3"/>
    <mergeCell ref="F2:F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6"/>
    </sheetView>
  </sheetViews>
  <sheetFormatPr defaultColWidth="9" defaultRowHeight="13.5" outlineLevelCol="5"/>
  <cols>
    <col min="2" max="2" width="13.25" customWidth="1"/>
    <col min="3" max="3" width="12.5" customWidth="1"/>
    <col min="4" max="4" width="13.5" customWidth="1"/>
    <col min="5" max="5" width="13.875" customWidth="1"/>
    <col min="6" max="6" width="13.375" customWidth="1"/>
  </cols>
  <sheetData>
    <row r="1" ht="33" customHeight="1" spans="1:6">
      <c r="A1" s="1" t="s">
        <v>18</v>
      </c>
      <c r="B1" s="1"/>
      <c r="C1" s="1"/>
      <c r="D1" s="1"/>
      <c r="E1" s="1"/>
      <c r="F1" s="1"/>
    </row>
    <row r="2" ht="26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1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60</v>
      </c>
      <c r="C4" s="10">
        <v>0</v>
      </c>
      <c r="D4" s="11">
        <v>478.84</v>
      </c>
      <c r="E4" s="10">
        <v>478.84</v>
      </c>
      <c r="F4" s="12">
        <v>0</v>
      </c>
    </row>
    <row r="5" ht="18" customHeight="1" spans="1:6">
      <c r="A5" s="8">
        <v>2</v>
      </c>
      <c r="B5" s="9" t="s">
        <v>61</v>
      </c>
      <c r="C5" s="10">
        <v>0</v>
      </c>
      <c r="D5" s="11">
        <v>127.1</v>
      </c>
      <c r="E5" s="11">
        <v>127.1</v>
      </c>
      <c r="F5" s="12">
        <v>12.84</v>
      </c>
    </row>
    <row r="6" ht="18" customHeight="1" spans="1:6">
      <c r="A6" s="8">
        <v>3</v>
      </c>
      <c r="B6" s="9" t="s">
        <v>62</v>
      </c>
      <c r="C6" s="10">
        <v>0</v>
      </c>
      <c r="D6" s="11">
        <v>138.6</v>
      </c>
      <c r="E6" s="11">
        <v>138.6</v>
      </c>
      <c r="F6" s="12">
        <v>42</v>
      </c>
    </row>
    <row r="7" ht="18" customHeight="1" spans="1:6">
      <c r="A7" s="8">
        <v>4</v>
      </c>
      <c r="B7" s="9" t="s">
        <v>63</v>
      </c>
      <c r="C7" s="10">
        <v>0</v>
      </c>
      <c r="D7" s="11">
        <v>969</v>
      </c>
      <c r="E7" s="11">
        <v>969</v>
      </c>
      <c r="F7" s="12">
        <v>36.3</v>
      </c>
    </row>
    <row r="8" ht="18" customHeight="1" spans="1:6">
      <c r="A8" s="8">
        <v>5</v>
      </c>
      <c r="B8" s="9" t="s">
        <v>64</v>
      </c>
      <c r="C8" s="10">
        <v>15.56</v>
      </c>
      <c r="D8" s="11">
        <v>2288.73</v>
      </c>
      <c r="E8" s="11">
        <v>2304.29</v>
      </c>
      <c r="F8" s="12">
        <v>173.69</v>
      </c>
    </row>
    <row r="9" ht="18" customHeight="1" spans="1:6">
      <c r="A9" s="8">
        <v>6</v>
      </c>
      <c r="B9" s="9" t="s">
        <v>65</v>
      </c>
      <c r="C9" s="10">
        <v>34.9</v>
      </c>
      <c r="D9" s="11">
        <v>1081.3</v>
      </c>
      <c r="E9" s="11">
        <v>1116.2</v>
      </c>
      <c r="F9" s="12">
        <v>0</v>
      </c>
    </row>
    <row r="10" ht="18" customHeight="1" spans="1:6">
      <c r="A10" s="8">
        <v>7</v>
      </c>
      <c r="B10" s="9" t="s">
        <v>66</v>
      </c>
      <c r="C10" s="10">
        <v>0.5</v>
      </c>
      <c r="D10" s="11">
        <v>496.61</v>
      </c>
      <c r="E10" s="11">
        <v>497.11</v>
      </c>
      <c r="F10" s="12">
        <v>152</v>
      </c>
    </row>
    <row r="11" ht="18" customHeight="1" spans="1:6">
      <c r="A11" s="8">
        <v>8</v>
      </c>
      <c r="B11" s="9" t="s">
        <v>67</v>
      </c>
      <c r="C11" s="10">
        <v>0.6</v>
      </c>
      <c r="D11" s="11">
        <v>990.95</v>
      </c>
      <c r="E11" s="11">
        <v>991.55</v>
      </c>
      <c r="F11" s="12">
        <v>77</v>
      </c>
    </row>
    <row r="12" ht="18" customHeight="1" spans="1:6">
      <c r="A12" s="8">
        <v>9</v>
      </c>
      <c r="B12" s="9" t="s">
        <v>68</v>
      </c>
      <c r="C12" s="10">
        <v>0.8</v>
      </c>
      <c r="D12" s="11">
        <v>809.8</v>
      </c>
      <c r="E12" s="11">
        <v>810.6</v>
      </c>
      <c r="F12" s="12">
        <v>72</v>
      </c>
    </row>
    <row r="13" ht="18" customHeight="1" spans="1:6">
      <c r="A13" s="8">
        <v>10</v>
      </c>
      <c r="B13" s="9" t="s">
        <v>69</v>
      </c>
      <c r="C13" s="10">
        <v>3.5</v>
      </c>
      <c r="D13" s="11">
        <v>853.29</v>
      </c>
      <c r="E13" s="11">
        <v>856.79</v>
      </c>
      <c r="F13" s="12">
        <v>0</v>
      </c>
    </row>
    <row r="14" ht="18" customHeight="1" spans="1:6">
      <c r="A14" s="8">
        <v>11</v>
      </c>
      <c r="B14" s="9" t="s">
        <v>70</v>
      </c>
      <c r="C14" s="10">
        <v>0</v>
      </c>
      <c r="D14" s="11">
        <v>1022.33</v>
      </c>
      <c r="E14" s="11">
        <v>1022.33</v>
      </c>
      <c r="F14" s="12">
        <v>53.7</v>
      </c>
    </row>
    <row r="15" ht="18" customHeight="1" spans="1:6">
      <c r="A15" s="8">
        <v>12</v>
      </c>
      <c r="B15" s="9" t="s">
        <v>71</v>
      </c>
      <c r="C15" s="10">
        <v>2</v>
      </c>
      <c r="D15" s="11">
        <v>1655.73</v>
      </c>
      <c r="E15" s="11">
        <v>1657.73</v>
      </c>
      <c r="F15" s="12">
        <v>288.56</v>
      </c>
    </row>
    <row r="16" ht="18" customHeight="1" spans="1:6">
      <c r="A16" s="13" t="s">
        <v>38</v>
      </c>
      <c r="B16" s="14"/>
      <c r="C16" s="10">
        <f>SUM(C4:C15)</f>
        <v>57.86</v>
      </c>
      <c r="D16" s="10">
        <f>SUM(D4:D15)</f>
        <v>10912.28</v>
      </c>
      <c r="E16" s="10">
        <f>SUM(E4:E15)</f>
        <v>10970.14</v>
      </c>
      <c r="F16" s="10">
        <f>SUM(F4:F15)</f>
        <v>908.09</v>
      </c>
    </row>
  </sheetData>
  <mergeCells count="6">
    <mergeCell ref="A1:F1"/>
    <mergeCell ref="C2:E2"/>
    <mergeCell ref="A16:B16"/>
    <mergeCell ref="A2:A3"/>
    <mergeCell ref="B2:B3"/>
    <mergeCell ref="F2:F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15"/>
    </sheetView>
  </sheetViews>
  <sheetFormatPr defaultColWidth="9" defaultRowHeight="13.5" outlineLevelCol="5"/>
  <cols>
    <col min="2" max="2" width="11.375" customWidth="1"/>
    <col min="3" max="3" width="12" customWidth="1"/>
    <col min="4" max="4" width="12.25" customWidth="1"/>
    <col min="5" max="5" width="12.375" customWidth="1"/>
    <col min="6" max="6" width="14.125" customWidth="1"/>
  </cols>
  <sheetData>
    <row r="1" ht="30" customHeight="1" spans="1:6">
      <c r="A1" s="1" t="s">
        <v>19</v>
      </c>
      <c r="B1" s="1"/>
      <c r="C1" s="1"/>
      <c r="D1" s="1"/>
      <c r="E1" s="1"/>
      <c r="F1" s="1"/>
    </row>
    <row r="2" ht="24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2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72</v>
      </c>
      <c r="C4" s="10">
        <v>603.78</v>
      </c>
      <c r="D4" s="11">
        <v>0</v>
      </c>
      <c r="E4" s="10">
        <v>603.78</v>
      </c>
      <c r="F4" s="12">
        <v>0</v>
      </c>
    </row>
    <row r="5" ht="18" customHeight="1" spans="1:6">
      <c r="A5" s="8">
        <v>2</v>
      </c>
      <c r="B5" s="9" t="s">
        <v>73</v>
      </c>
      <c r="C5" s="10">
        <v>410.64</v>
      </c>
      <c r="D5" s="11">
        <v>88.45</v>
      </c>
      <c r="E5" s="11">
        <v>499.09</v>
      </c>
      <c r="F5" s="12">
        <v>0</v>
      </c>
    </row>
    <row r="6" ht="18" customHeight="1" spans="1:6">
      <c r="A6" s="8">
        <v>3</v>
      </c>
      <c r="B6" s="9" t="s">
        <v>74</v>
      </c>
      <c r="C6" s="10">
        <v>404.52</v>
      </c>
      <c r="D6" s="11">
        <v>201</v>
      </c>
      <c r="E6" s="11">
        <v>605.52</v>
      </c>
      <c r="F6" s="12">
        <v>0</v>
      </c>
    </row>
    <row r="7" ht="18" customHeight="1" spans="1:6">
      <c r="A7" s="8">
        <v>4</v>
      </c>
      <c r="B7" s="9" t="s">
        <v>75</v>
      </c>
      <c r="C7" s="10">
        <v>595</v>
      </c>
      <c r="D7" s="11">
        <v>354.4</v>
      </c>
      <c r="E7" s="11">
        <v>949.4</v>
      </c>
      <c r="F7" s="12">
        <v>0</v>
      </c>
    </row>
    <row r="8" ht="18" customHeight="1" spans="1:6">
      <c r="A8" s="8">
        <v>5</v>
      </c>
      <c r="B8" s="9" t="s">
        <v>76</v>
      </c>
      <c r="C8" s="10">
        <v>435.85</v>
      </c>
      <c r="D8" s="11">
        <v>457</v>
      </c>
      <c r="E8" s="11">
        <v>892.85</v>
      </c>
      <c r="F8" s="12">
        <v>0</v>
      </c>
    </row>
    <row r="9" ht="18" customHeight="1" spans="1:6">
      <c r="A9" s="8">
        <v>6</v>
      </c>
      <c r="B9" s="9" t="s">
        <v>77</v>
      </c>
      <c r="C9" s="10">
        <v>589.95</v>
      </c>
      <c r="D9" s="11">
        <v>648.4</v>
      </c>
      <c r="E9" s="11">
        <v>1238.35</v>
      </c>
      <c r="F9" s="12">
        <v>0</v>
      </c>
    </row>
    <row r="10" ht="18" customHeight="1" spans="1:6">
      <c r="A10" s="8">
        <v>7</v>
      </c>
      <c r="B10" s="9" t="s">
        <v>78</v>
      </c>
      <c r="C10" s="10">
        <v>355.81</v>
      </c>
      <c r="D10" s="11">
        <v>438.04</v>
      </c>
      <c r="E10" s="11">
        <v>793.85</v>
      </c>
      <c r="F10" s="12">
        <v>0</v>
      </c>
    </row>
    <row r="11" ht="18" customHeight="1" spans="1:6">
      <c r="A11" s="8">
        <v>8</v>
      </c>
      <c r="B11" s="9" t="s">
        <v>79</v>
      </c>
      <c r="C11" s="10">
        <v>382.4</v>
      </c>
      <c r="D11" s="11">
        <v>420.2</v>
      </c>
      <c r="E11" s="11">
        <v>802.6</v>
      </c>
      <c r="F11" s="12">
        <v>0</v>
      </c>
    </row>
    <row r="12" ht="18" customHeight="1" spans="1:6">
      <c r="A12" s="8">
        <v>9</v>
      </c>
      <c r="B12" s="9" t="s">
        <v>80</v>
      </c>
      <c r="C12" s="10">
        <v>492.71</v>
      </c>
      <c r="D12" s="11">
        <v>1043.15</v>
      </c>
      <c r="E12" s="11">
        <v>1535.86</v>
      </c>
      <c r="F12" s="12">
        <v>0</v>
      </c>
    </row>
    <row r="13" ht="18" customHeight="1" spans="1:6">
      <c r="A13" s="8">
        <v>10</v>
      </c>
      <c r="B13" s="9" t="s">
        <v>81</v>
      </c>
      <c r="C13" s="10">
        <v>498.8</v>
      </c>
      <c r="D13" s="11">
        <v>890.51</v>
      </c>
      <c r="E13" s="11">
        <v>1389.31</v>
      </c>
      <c r="F13" s="12">
        <v>0</v>
      </c>
    </row>
    <row r="14" ht="18" customHeight="1" spans="1:6">
      <c r="A14" s="8">
        <v>11</v>
      </c>
      <c r="B14" s="9" t="s">
        <v>82</v>
      </c>
      <c r="C14" s="10">
        <v>274.73</v>
      </c>
      <c r="D14" s="11">
        <v>485.53</v>
      </c>
      <c r="E14" s="11">
        <v>760.26</v>
      </c>
      <c r="F14" s="12">
        <v>0</v>
      </c>
    </row>
    <row r="15" ht="18" customHeight="1" spans="1:6">
      <c r="A15" s="13" t="s">
        <v>38</v>
      </c>
      <c r="B15" s="14"/>
      <c r="C15" s="10">
        <f>SUM(C4:C14)</f>
        <v>5044.19</v>
      </c>
      <c r="D15" s="10">
        <f>SUM(D4:D14)</f>
        <v>5026.68</v>
      </c>
      <c r="E15" s="10">
        <f>SUM(E4:E14)</f>
        <v>10070.87</v>
      </c>
      <c r="F15" s="10">
        <f>SUM(F4:F14)</f>
        <v>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18" sqref="H18"/>
    </sheetView>
  </sheetViews>
  <sheetFormatPr defaultColWidth="9" defaultRowHeight="13.5" outlineLevelCol="5"/>
  <cols>
    <col min="2" max="2" width="12.125" customWidth="1"/>
    <col min="3" max="4" width="13.25" customWidth="1"/>
    <col min="5" max="5" width="13.125" customWidth="1"/>
    <col min="6" max="6" width="15.375" customWidth="1"/>
  </cols>
  <sheetData>
    <row r="1" ht="31" customHeight="1" spans="1:6">
      <c r="A1" s="1" t="s">
        <v>20</v>
      </c>
      <c r="B1" s="1"/>
      <c r="C1" s="1"/>
      <c r="D1" s="1"/>
      <c r="E1" s="1"/>
      <c r="F1" s="1"/>
    </row>
    <row r="2" ht="24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2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16" t="s">
        <v>83</v>
      </c>
      <c r="C4" s="10">
        <v>0</v>
      </c>
      <c r="D4" s="11">
        <v>1061.54</v>
      </c>
      <c r="E4" s="10">
        <v>1061.54</v>
      </c>
      <c r="F4" s="12">
        <v>324</v>
      </c>
    </row>
    <row r="5" ht="18" customHeight="1" spans="1:6">
      <c r="A5" s="8">
        <v>2</v>
      </c>
      <c r="B5" s="17" t="s">
        <v>84</v>
      </c>
      <c r="C5" s="10">
        <v>238.7</v>
      </c>
      <c r="D5" s="11">
        <v>891.8</v>
      </c>
      <c r="E5" s="11">
        <v>1130.5</v>
      </c>
      <c r="F5" s="12">
        <v>362</v>
      </c>
    </row>
    <row r="6" ht="18" customHeight="1" spans="1:6">
      <c r="A6" s="8">
        <v>3</v>
      </c>
      <c r="B6" s="18" t="s">
        <v>85</v>
      </c>
      <c r="C6" s="10">
        <v>165.4</v>
      </c>
      <c r="D6" s="11">
        <v>794.2</v>
      </c>
      <c r="E6" s="11">
        <v>959.6</v>
      </c>
      <c r="F6" s="12">
        <v>305</v>
      </c>
    </row>
    <row r="7" ht="18" customHeight="1" spans="1:6">
      <c r="A7" s="8">
        <v>4</v>
      </c>
      <c r="B7" s="16" t="s">
        <v>86</v>
      </c>
      <c r="C7" s="10">
        <v>167.8</v>
      </c>
      <c r="D7" s="11">
        <v>974.75</v>
      </c>
      <c r="E7" s="11">
        <v>1142.55</v>
      </c>
      <c r="F7" s="12">
        <v>361</v>
      </c>
    </row>
    <row r="8" ht="18" customHeight="1" spans="1:6">
      <c r="A8" s="8">
        <v>5</v>
      </c>
      <c r="B8" s="18" t="s">
        <v>87</v>
      </c>
      <c r="C8" s="10">
        <v>140.6</v>
      </c>
      <c r="D8" s="11">
        <v>1124.61</v>
      </c>
      <c r="E8" s="11">
        <v>1265.21</v>
      </c>
      <c r="F8" s="12">
        <v>388</v>
      </c>
    </row>
    <row r="9" ht="18" customHeight="1" spans="1:6">
      <c r="A9" s="8">
        <v>6</v>
      </c>
      <c r="B9" s="18" t="s">
        <v>88</v>
      </c>
      <c r="C9" s="10">
        <v>0</v>
      </c>
      <c r="D9" s="11">
        <v>827.46</v>
      </c>
      <c r="E9" s="11">
        <v>827.46</v>
      </c>
      <c r="F9" s="12">
        <v>252</v>
      </c>
    </row>
    <row r="10" ht="18" customHeight="1" spans="1:6">
      <c r="A10" s="8">
        <v>7</v>
      </c>
      <c r="B10" s="18" t="s">
        <v>89</v>
      </c>
      <c r="C10" s="10">
        <v>0</v>
      </c>
      <c r="D10" s="11">
        <v>751.9</v>
      </c>
      <c r="E10" s="11">
        <v>751.9</v>
      </c>
      <c r="F10" s="12">
        <v>226</v>
      </c>
    </row>
    <row r="11" ht="18" customHeight="1" spans="1:6">
      <c r="A11" s="8">
        <v>8</v>
      </c>
      <c r="B11" s="18" t="s">
        <v>90</v>
      </c>
      <c r="C11" s="10">
        <v>0</v>
      </c>
      <c r="D11" s="11">
        <v>620</v>
      </c>
      <c r="E11" s="11">
        <v>620</v>
      </c>
      <c r="F11" s="12">
        <v>189</v>
      </c>
    </row>
    <row r="12" ht="18" customHeight="1" spans="1:6">
      <c r="A12" s="8">
        <v>9</v>
      </c>
      <c r="B12" s="18" t="s">
        <v>91</v>
      </c>
      <c r="C12" s="10">
        <v>540.6</v>
      </c>
      <c r="D12" s="11">
        <v>977.4</v>
      </c>
      <c r="E12" s="11">
        <v>1518</v>
      </c>
      <c r="F12" s="12">
        <v>502</v>
      </c>
    </row>
    <row r="13" ht="18" customHeight="1" spans="1:6">
      <c r="A13" s="8">
        <v>10</v>
      </c>
      <c r="B13" s="18" t="s">
        <v>92</v>
      </c>
      <c r="C13" s="10">
        <v>14.69</v>
      </c>
      <c r="D13" s="11">
        <v>886.66</v>
      </c>
      <c r="E13" s="11">
        <v>901.35</v>
      </c>
      <c r="F13" s="12">
        <v>268</v>
      </c>
    </row>
    <row r="14" ht="18" customHeight="1" spans="1:6">
      <c r="A14" s="8">
        <v>11</v>
      </c>
      <c r="B14" s="18" t="s">
        <v>93</v>
      </c>
      <c r="C14" s="10">
        <v>85.8</v>
      </c>
      <c r="D14" s="11">
        <v>435.48</v>
      </c>
      <c r="E14" s="11">
        <v>521.28</v>
      </c>
      <c r="F14" s="12">
        <v>165</v>
      </c>
    </row>
    <row r="15" ht="18" customHeight="1" spans="1:6">
      <c r="A15" s="8">
        <v>12</v>
      </c>
      <c r="B15" s="18" t="s">
        <v>94</v>
      </c>
      <c r="C15" s="10">
        <v>60.95</v>
      </c>
      <c r="D15" s="11">
        <v>733.75</v>
      </c>
      <c r="E15" s="11">
        <v>794.7</v>
      </c>
      <c r="F15" s="12">
        <v>237</v>
      </c>
    </row>
    <row r="16" ht="18" customHeight="1" spans="1:6">
      <c r="A16" s="8">
        <v>13</v>
      </c>
      <c r="B16" s="18" t="s">
        <v>95</v>
      </c>
      <c r="C16" s="10">
        <v>213</v>
      </c>
      <c r="D16" s="11">
        <v>416.8</v>
      </c>
      <c r="E16" s="11">
        <v>629.8</v>
      </c>
      <c r="F16" s="12">
        <v>207</v>
      </c>
    </row>
    <row r="17" ht="18" customHeight="1" spans="1:6">
      <c r="A17" s="8">
        <v>14</v>
      </c>
      <c r="B17" s="18" t="s">
        <v>96</v>
      </c>
      <c r="C17" s="10">
        <v>0</v>
      </c>
      <c r="D17" s="11">
        <v>486.85</v>
      </c>
      <c r="E17" s="11">
        <v>486.85</v>
      </c>
      <c r="F17" s="12">
        <v>148</v>
      </c>
    </row>
    <row r="18" ht="18" customHeight="1" spans="1:6">
      <c r="A18" s="8">
        <v>15</v>
      </c>
      <c r="B18" s="18" t="s">
        <v>97</v>
      </c>
      <c r="C18" s="10">
        <v>293.4</v>
      </c>
      <c r="D18" s="11">
        <v>539.2</v>
      </c>
      <c r="E18" s="11">
        <v>832.6</v>
      </c>
      <c r="F18" s="12">
        <v>263</v>
      </c>
    </row>
    <row r="19" ht="18" customHeight="1" spans="1:6">
      <c r="A19" s="8">
        <v>16</v>
      </c>
      <c r="B19" s="18" t="s">
        <v>98</v>
      </c>
      <c r="C19" s="10">
        <v>0</v>
      </c>
      <c r="D19" s="11">
        <v>560.9</v>
      </c>
      <c r="E19" s="11">
        <v>560.9</v>
      </c>
      <c r="F19" s="12">
        <v>171</v>
      </c>
    </row>
    <row r="20" ht="18" customHeight="1" spans="1:6">
      <c r="A20" s="8">
        <v>17</v>
      </c>
      <c r="B20" s="18" t="s">
        <v>99</v>
      </c>
      <c r="C20" s="10">
        <v>0</v>
      </c>
      <c r="D20" s="11">
        <v>1406.07</v>
      </c>
      <c r="E20" s="11">
        <v>1406.07</v>
      </c>
      <c r="F20" s="12">
        <v>429</v>
      </c>
    </row>
    <row r="21" ht="18" customHeight="1" spans="1:6">
      <c r="A21" s="8">
        <v>18</v>
      </c>
      <c r="B21" s="9" t="s">
        <v>100</v>
      </c>
      <c r="C21" s="10">
        <v>0</v>
      </c>
      <c r="D21" s="11">
        <v>562.26</v>
      </c>
      <c r="E21" s="11">
        <v>562.26</v>
      </c>
      <c r="F21" s="12">
        <v>171</v>
      </c>
    </row>
    <row r="22" ht="18" customHeight="1" spans="1:6">
      <c r="A22" s="8">
        <v>19</v>
      </c>
      <c r="B22" s="19" t="s">
        <v>101</v>
      </c>
      <c r="C22" s="10">
        <v>0</v>
      </c>
      <c r="D22" s="11">
        <v>554.32</v>
      </c>
      <c r="E22" s="11">
        <v>554.32</v>
      </c>
      <c r="F22" s="12">
        <v>169</v>
      </c>
    </row>
    <row r="23" ht="18" customHeight="1" spans="1:6">
      <c r="A23" s="8">
        <v>20</v>
      </c>
      <c r="B23" s="19" t="s">
        <v>102</v>
      </c>
      <c r="C23" s="10">
        <v>266.8</v>
      </c>
      <c r="D23" s="11">
        <v>490.35</v>
      </c>
      <c r="E23" s="11">
        <v>757.15</v>
      </c>
      <c r="F23" s="12">
        <v>250</v>
      </c>
    </row>
    <row r="24" ht="18" customHeight="1" spans="1:6">
      <c r="A24" s="8">
        <v>21</v>
      </c>
      <c r="B24" s="19" t="s">
        <v>103</v>
      </c>
      <c r="C24" s="10">
        <v>0</v>
      </c>
      <c r="D24" s="11">
        <v>134.8</v>
      </c>
      <c r="E24" s="11">
        <v>134.8</v>
      </c>
      <c r="F24" s="12">
        <v>34</v>
      </c>
    </row>
    <row r="25" ht="18" customHeight="1" spans="1:6">
      <c r="A25" s="13" t="s">
        <v>38</v>
      </c>
      <c r="B25" s="14"/>
      <c r="C25" s="10">
        <f>SUM(C4:C24)</f>
        <v>2187.74</v>
      </c>
      <c r="D25" s="10">
        <f>SUM(D4:D24)</f>
        <v>15231.1</v>
      </c>
      <c r="E25" s="10">
        <f>SUM(E4:E24)</f>
        <v>17418.84</v>
      </c>
      <c r="F25" s="10">
        <f>SUM(F4:F24)</f>
        <v>5421</v>
      </c>
    </row>
  </sheetData>
  <mergeCells count="6">
    <mergeCell ref="A1:F1"/>
    <mergeCell ref="C2:E2"/>
    <mergeCell ref="A25:B25"/>
    <mergeCell ref="A2:A3"/>
    <mergeCell ref="B2:B3"/>
    <mergeCell ref="F2:F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21" sqref="D21"/>
    </sheetView>
  </sheetViews>
  <sheetFormatPr defaultColWidth="9" defaultRowHeight="13.5" outlineLevelCol="5"/>
  <cols>
    <col min="2" max="2" width="10.625" customWidth="1"/>
    <col min="3" max="3" width="11.875" customWidth="1"/>
    <col min="4" max="4" width="11.5" customWidth="1"/>
    <col min="5" max="5" width="12.5" customWidth="1"/>
    <col min="6" max="6" width="13.125" customWidth="1"/>
  </cols>
  <sheetData>
    <row r="1" ht="31" customHeight="1" spans="1:6">
      <c r="A1" s="1" t="s">
        <v>21</v>
      </c>
      <c r="B1" s="1"/>
      <c r="C1" s="1"/>
      <c r="D1" s="1"/>
      <c r="E1" s="1"/>
      <c r="F1" s="1"/>
    </row>
    <row r="2" ht="23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2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104</v>
      </c>
      <c r="C4" s="10">
        <v>166.1</v>
      </c>
      <c r="D4" s="11">
        <v>135.3</v>
      </c>
      <c r="E4" s="10">
        <v>301.4</v>
      </c>
      <c r="F4" s="12">
        <v>102.5</v>
      </c>
    </row>
    <row r="5" ht="18" customHeight="1" spans="1:6">
      <c r="A5" s="8">
        <v>2</v>
      </c>
      <c r="B5" s="9" t="s">
        <v>105</v>
      </c>
      <c r="C5" s="10">
        <v>50.7</v>
      </c>
      <c r="D5" s="11">
        <v>139.1</v>
      </c>
      <c r="E5" s="11">
        <v>189.8</v>
      </c>
      <c r="F5" s="12">
        <v>61</v>
      </c>
    </row>
    <row r="6" ht="18" customHeight="1" spans="1:6">
      <c r="A6" s="8">
        <v>3</v>
      </c>
      <c r="B6" s="9" t="s">
        <v>106</v>
      </c>
      <c r="C6" s="10">
        <v>68</v>
      </c>
      <c r="D6" s="11">
        <v>126.1</v>
      </c>
      <c r="E6" s="11">
        <v>194.1</v>
      </c>
      <c r="F6" s="12">
        <v>44.8</v>
      </c>
    </row>
    <row r="7" ht="18" customHeight="1" spans="1:6">
      <c r="A7" s="8">
        <v>4</v>
      </c>
      <c r="B7" s="9" t="s">
        <v>107</v>
      </c>
      <c r="C7" s="10">
        <v>224.4</v>
      </c>
      <c r="D7" s="11">
        <v>59</v>
      </c>
      <c r="E7" s="11">
        <v>283.4</v>
      </c>
      <c r="F7" s="12">
        <v>101</v>
      </c>
    </row>
    <row r="8" ht="18" customHeight="1" spans="1:6">
      <c r="A8" s="8">
        <v>5</v>
      </c>
      <c r="B8" s="9" t="s">
        <v>108</v>
      </c>
      <c r="C8" s="10">
        <v>48.8</v>
      </c>
      <c r="D8" s="11">
        <v>0</v>
      </c>
      <c r="E8" s="11">
        <v>48.8</v>
      </c>
      <c r="F8" s="12">
        <v>0</v>
      </c>
    </row>
    <row r="9" ht="18" customHeight="1" spans="1:6">
      <c r="A9" s="8">
        <v>6</v>
      </c>
      <c r="B9" s="9" t="s">
        <v>109</v>
      </c>
      <c r="C9" s="10">
        <v>72.9</v>
      </c>
      <c r="D9" s="11">
        <v>0</v>
      </c>
      <c r="E9" s="11">
        <v>72.9</v>
      </c>
      <c r="F9" s="12">
        <v>0</v>
      </c>
    </row>
    <row r="10" ht="18" customHeight="1" spans="1:6">
      <c r="A10" s="13" t="s">
        <v>38</v>
      </c>
      <c r="B10" s="14"/>
      <c r="C10" s="10">
        <f>SUM(C4:C9)</f>
        <v>630.9</v>
      </c>
      <c r="D10" s="10">
        <f>SUM(D4:D9)</f>
        <v>459.5</v>
      </c>
      <c r="E10" s="10">
        <f>SUM(E4:E9)</f>
        <v>1090.4</v>
      </c>
      <c r="F10" s="10">
        <f>SUM(F4:F9)</f>
        <v>309.3</v>
      </c>
    </row>
  </sheetData>
  <mergeCells count="6">
    <mergeCell ref="A1:F1"/>
    <mergeCell ref="C2:E2"/>
    <mergeCell ref="A10:B10"/>
    <mergeCell ref="A2:A3"/>
    <mergeCell ref="B2:B3"/>
    <mergeCell ref="F2:F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I17" sqref="I17"/>
    </sheetView>
  </sheetViews>
  <sheetFormatPr defaultColWidth="9" defaultRowHeight="13.5" outlineLevelCol="5"/>
  <cols>
    <col min="2" max="2" width="11.75" customWidth="1"/>
    <col min="3" max="3" width="13.25" customWidth="1"/>
    <col min="4" max="4" width="12.75" customWidth="1"/>
    <col min="5" max="5" width="13" customWidth="1"/>
    <col min="6" max="6" width="14.25" customWidth="1"/>
  </cols>
  <sheetData>
    <row r="1" ht="31" customHeight="1" spans="1:6">
      <c r="A1" s="1" t="s">
        <v>22</v>
      </c>
      <c r="B1" s="1"/>
      <c r="C1" s="1"/>
      <c r="D1" s="1"/>
      <c r="E1" s="1"/>
      <c r="F1" s="1"/>
    </row>
    <row r="2" ht="27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0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110</v>
      </c>
      <c r="C4" s="10">
        <v>2900.66</v>
      </c>
      <c r="D4" s="11">
        <v>0</v>
      </c>
      <c r="E4" s="10">
        <v>2900.66</v>
      </c>
      <c r="F4" s="12">
        <v>0</v>
      </c>
    </row>
    <row r="5" ht="18" customHeight="1" spans="1:6">
      <c r="A5" s="8">
        <v>2</v>
      </c>
      <c r="B5" s="9" t="s">
        <v>111</v>
      </c>
      <c r="C5" s="10">
        <v>4523.8</v>
      </c>
      <c r="D5" s="11">
        <v>0</v>
      </c>
      <c r="E5" s="11">
        <v>4523.8</v>
      </c>
      <c r="F5" s="12">
        <v>0</v>
      </c>
    </row>
    <row r="6" ht="18" customHeight="1" spans="1:6">
      <c r="A6" s="8">
        <v>3</v>
      </c>
      <c r="B6" s="9" t="s">
        <v>112</v>
      </c>
      <c r="C6" s="10">
        <v>2709.47</v>
      </c>
      <c r="D6" s="11">
        <v>278.14</v>
      </c>
      <c r="E6" s="11">
        <v>2987.61</v>
      </c>
      <c r="F6" s="12">
        <v>0</v>
      </c>
    </row>
    <row r="7" ht="18" customHeight="1" spans="1:6">
      <c r="A7" s="8">
        <v>4</v>
      </c>
      <c r="B7" s="9" t="s">
        <v>113</v>
      </c>
      <c r="C7" s="10">
        <v>1632.5</v>
      </c>
      <c r="D7" s="11">
        <v>0</v>
      </c>
      <c r="E7" s="11">
        <v>1632.5</v>
      </c>
      <c r="F7" s="12">
        <v>0</v>
      </c>
    </row>
    <row r="8" ht="18" customHeight="1" spans="1:6">
      <c r="A8" s="8">
        <v>5</v>
      </c>
      <c r="B8" s="9" t="s">
        <v>114</v>
      </c>
      <c r="C8" s="10">
        <v>2666.12</v>
      </c>
      <c r="D8" s="11">
        <v>0</v>
      </c>
      <c r="E8" s="11">
        <v>2666.12</v>
      </c>
      <c r="F8" s="12">
        <v>0</v>
      </c>
    </row>
    <row r="9" ht="18" customHeight="1" spans="1:6">
      <c r="A9" s="8">
        <v>6</v>
      </c>
      <c r="B9" s="9" t="s">
        <v>115</v>
      </c>
      <c r="C9" s="10">
        <v>898.7</v>
      </c>
      <c r="D9" s="11">
        <v>0</v>
      </c>
      <c r="E9" s="11">
        <v>898.7</v>
      </c>
      <c r="F9" s="12">
        <v>0</v>
      </c>
    </row>
    <row r="10" ht="18" customHeight="1" spans="1:6">
      <c r="A10" s="8">
        <v>7</v>
      </c>
      <c r="B10" s="9" t="s">
        <v>116</v>
      </c>
      <c r="C10" s="10">
        <v>1019.8</v>
      </c>
      <c r="D10" s="11">
        <v>0</v>
      </c>
      <c r="E10" s="11">
        <v>1019.8</v>
      </c>
      <c r="F10" s="12">
        <v>0</v>
      </c>
    </row>
    <row r="11" ht="18" customHeight="1" spans="1:6">
      <c r="A11" s="8">
        <v>8</v>
      </c>
      <c r="B11" s="9" t="s">
        <v>117</v>
      </c>
      <c r="C11" s="10">
        <v>419.7</v>
      </c>
      <c r="D11" s="11">
        <v>0</v>
      </c>
      <c r="E11" s="11">
        <v>419.7</v>
      </c>
      <c r="F11" s="12">
        <v>0</v>
      </c>
    </row>
    <row r="12" ht="18" customHeight="1" spans="1:6">
      <c r="A12" s="8">
        <v>9</v>
      </c>
      <c r="B12" s="9" t="s">
        <v>118</v>
      </c>
      <c r="C12" s="10">
        <v>336.77</v>
      </c>
      <c r="D12" s="11">
        <v>0</v>
      </c>
      <c r="E12" s="11">
        <v>336.77</v>
      </c>
      <c r="F12" s="12">
        <v>0</v>
      </c>
    </row>
    <row r="13" ht="18" customHeight="1" spans="1:6">
      <c r="A13" s="8">
        <v>10</v>
      </c>
      <c r="B13" s="9" t="s">
        <v>119</v>
      </c>
      <c r="C13" s="10">
        <v>2141.04</v>
      </c>
      <c r="D13" s="11">
        <v>337.62</v>
      </c>
      <c r="E13" s="11">
        <v>2478.66</v>
      </c>
      <c r="F13" s="12">
        <v>0</v>
      </c>
    </row>
    <row r="14" ht="18" customHeight="1" spans="1:6">
      <c r="A14" s="8">
        <v>11</v>
      </c>
      <c r="B14" s="9" t="s">
        <v>120</v>
      </c>
      <c r="C14" s="10">
        <v>871.81</v>
      </c>
      <c r="D14" s="11">
        <v>0</v>
      </c>
      <c r="E14" s="11">
        <v>871.81</v>
      </c>
      <c r="F14" s="12">
        <v>0</v>
      </c>
    </row>
    <row r="15" ht="18" customHeight="1" spans="1:6">
      <c r="A15" s="8">
        <v>12</v>
      </c>
      <c r="B15" s="9" t="s">
        <v>121</v>
      </c>
      <c r="C15" s="10">
        <v>1538.1</v>
      </c>
      <c r="D15" s="11">
        <v>0</v>
      </c>
      <c r="E15" s="11">
        <v>1538.1</v>
      </c>
      <c r="F15" s="12">
        <v>0</v>
      </c>
    </row>
    <row r="16" ht="18" customHeight="1" spans="1:6">
      <c r="A16" s="8">
        <v>13</v>
      </c>
      <c r="B16" s="9" t="s">
        <v>122</v>
      </c>
      <c r="C16" s="10">
        <v>931.86</v>
      </c>
      <c r="D16" s="11">
        <v>0</v>
      </c>
      <c r="E16" s="11">
        <v>931.86</v>
      </c>
      <c r="F16" s="12">
        <v>0</v>
      </c>
    </row>
    <row r="17" ht="40.5" spans="1:6">
      <c r="A17" s="8">
        <v>14</v>
      </c>
      <c r="B17" s="9" t="s">
        <v>123</v>
      </c>
      <c r="C17" s="10"/>
      <c r="D17" s="11"/>
      <c r="E17" s="11"/>
      <c r="F17" s="12">
        <v>2293.78</v>
      </c>
    </row>
    <row r="18" ht="40.5" spans="1:6">
      <c r="A18" s="8">
        <v>15</v>
      </c>
      <c r="B18" s="9" t="s">
        <v>124</v>
      </c>
      <c r="C18" s="10"/>
      <c r="D18" s="11"/>
      <c r="E18" s="11"/>
      <c r="F18" s="12">
        <v>4279.89</v>
      </c>
    </row>
    <row r="19" ht="18" customHeight="1" spans="1:6">
      <c r="A19" s="13" t="s">
        <v>38</v>
      </c>
      <c r="B19" s="14"/>
      <c r="C19" s="10">
        <f>SUM(C4:C18)</f>
        <v>22590.33</v>
      </c>
      <c r="D19" s="10">
        <f>SUM(D4:D18)</f>
        <v>615.76</v>
      </c>
      <c r="E19" s="10">
        <f>SUM(E4:E18)</f>
        <v>23206.09</v>
      </c>
      <c r="F19" s="10">
        <f>SUM(F4:F18)</f>
        <v>6573.67</v>
      </c>
    </row>
  </sheetData>
  <mergeCells count="6">
    <mergeCell ref="A1:F1"/>
    <mergeCell ref="C2:E2"/>
    <mergeCell ref="A19:B19"/>
    <mergeCell ref="A2:A3"/>
    <mergeCell ref="B2:B3"/>
    <mergeCell ref="F2:F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6"/>
    </sheetView>
  </sheetViews>
  <sheetFormatPr defaultColWidth="9" defaultRowHeight="13.5" outlineLevelCol="5"/>
  <cols>
    <col min="2" max="4" width="13.375" customWidth="1"/>
    <col min="5" max="5" width="14" customWidth="1"/>
    <col min="6" max="6" width="12.5" customWidth="1"/>
  </cols>
  <sheetData>
    <row r="1" ht="30" customHeight="1" spans="1:6">
      <c r="A1" s="1" t="s">
        <v>23</v>
      </c>
      <c r="B1" s="1"/>
      <c r="C1" s="1"/>
      <c r="D1" s="1"/>
      <c r="E1" s="1"/>
      <c r="F1" s="1"/>
    </row>
    <row r="2" ht="25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1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125</v>
      </c>
      <c r="C4" s="10">
        <v>815.61</v>
      </c>
      <c r="D4" s="11">
        <v>0</v>
      </c>
      <c r="E4" s="10">
        <v>815.61</v>
      </c>
      <c r="F4" s="12">
        <v>0</v>
      </c>
    </row>
    <row r="5" ht="18" customHeight="1" spans="1:6">
      <c r="A5" s="8">
        <v>2</v>
      </c>
      <c r="B5" s="9" t="s">
        <v>126</v>
      </c>
      <c r="C5" s="10">
        <v>668</v>
      </c>
      <c r="D5" s="11">
        <v>0</v>
      </c>
      <c r="E5" s="11">
        <v>668</v>
      </c>
      <c r="F5" s="12">
        <v>0</v>
      </c>
    </row>
    <row r="6" ht="18" customHeight="1" spans="1:6">
      <c r="A6" s="8">
        <v>3</v>
      </c>
      <c r="B6" s="9" t="s">
        <v>127</v>
      </c>
      <c r="C6" s="10">
        <v>313.75</v>
      </c>
      <c r="D6" s="11">
        <v>0</v>
      </c>
      <c r="E6" s="11">
        <v>313.75</v>
      </c>
      <c r="F6" s="12">
        <v>0</v>
      </c>
    </row>
    <row r="7" ht="18" customHeight="1" spans="1:6">
      <c r="A7" s="8">
        <v>4</v>
      </c>
      <c r="B7" s="9" t="s">
        <v>128</v>
      </c>
      <c r="C7" s="10">
        <v>384.1</v>
      </c>
      <c r="D7" s="11">
        <v>0</v>
      </c>
      <c r="E7" s="11">
        <v>384.1</v>
      </c>
      <c r="F7" s="12">
        <v>0</v>
      </c>
    </row>
    <row r="8" ht="18" customHeight="1" spans="1:6">
      <c r="A8" s="8">
        <v>5</v>
      </c>
      <c r="B8" s="9" t="s">
        <v>129</v>
      </c>
      <c r="C8" s="10">
        <v>672.509999999999</v>
      </c>
      <c r="D8" s="11">
        <v>10.09</v>
      </c>
      <c r="E8" s="11">
        <v>682.599999999999</v>
      </c>
      <c r="F8" s="12">
        <v>0</v>
      </c>
    </row>
    <row r="9" ht="18" customHeight="1" spans="1:6">
      <c r="A9" s="8">
        <v>6</v>
      </c>
      <c r="B9" s="9" t="s">
        <v>130</v>
      </c>
      <c r="C9" s="10">
        <v>760.4</v>
      </c>
      <c r="D9" s="11">
        <v>8.9</v>
      </c>
      <c r="E9" s="11">
        <v>769.3</v>
      </c>
      <c r="F9" s="12">
        <v>0</v>
      </c>
    </row>
    <row r="10" ht="18" customHeight="1" spans="1:6">
      <c r="A10" s="8">
        <v>7</v>
      </c>
      <c r="B10" s="9" t="s">
        <v>131</v>
      </c>
      <c r="C10" s="10">
        <v>1055.64</v>
      </c>
      <c r="D10" s="11">
        <v>45.3</v>
      </c>
      <c r="E10" s="11">
        <v>1100.94</v>
      </c>
      <c r="F10" s="12">
        <v>0</v>
      </c>
    </row>
    <row r="11" ht="18" customHeight="1" spans="1:6">
      <c r="A11" s="8">
        <v>8</v>
      </c>
      <c r="B11" s="9" t="s">
        <v>132</v>
      </c>
      <c r="C11" s="10">
        <v>992.700000000001</v>
      </c>
      <c r="D11" s="11">
        <v>0</v>
      </c>
      <c r="E11" s="11">
        <v>992.700000000001</v>
      </c>
      <c r="F11" s="12">
        <v>0</v>
      </c>
    </row>
    <row r="12" ht="18" customHeight="1" spans="1:6">
      <c r="A12" s="8">
        <v>9</v>
      </c>
      <c r="B12" s="9" t="s">
        <v>133</v>
      </c>
      <c r="C12" s="10">
        <v>646.62</v>
      </c>
      <c r="D12" s="11">
        <v>0</v>
      </c>
      <c r="E12" s="11">
        <v>646.62</v>
      </c>
      <c r="F12" s="12">
        <v>0</v>
      </c>
    </row>
    <row r="13" ht="18" customHeight="1" spans="1:6">
      <c r="A13" s="8">
        <v>10</v>
      </c>
      <c r="B13" s="9" t="s">
        <v>134</v>
      </c>
      <c r="C13" s="10">
        <v>1062.5</v>
      </c>
      <c r="D13" s="11">
        <v>5.1</v>
      </c>
      <c r="E13" s="11">
        <v>1067.6</v>
      </c>
      <c r="F13" s="12">
        <v>0</v>
      </c>
    </row>
    <row r="14" ht="18" customHeight="1" spans="1:6">
      <c r="A14" s="8">
        <v>11</v>
      </c>
      <c r="B14" s="9" t="s">
        <v>135</v>
      </c>
      <c r="C14" s="10">
        <v>517.7</v>
      </c>
      <c r="D14" s="11">
        <v>0</v>
      </c>
      <c r="E14" s="11">
        <v>517.7</v>
      </c>
      <c r="F14" s="12">
        <v>0</v>
      </c>
    </row>
    <row r="15" ht="18" customHeight="1" spans="1:6">
      <c r="A15" s="8">
        <v>12</v>
      </c>
      <c r="B15" s="9" t="s">
        <v>136</v>
      </c>
      <c r="C15" s="10">
        <v>923.17</v>
      </c>
      <c r="D15" s="11">
        <v>0</v>
      </c>
      <c r="E15" s="11">
        <v>923.17</v>
      </c>
      <c r="F15" s="12">
        <v>0</v>
      </c>
    </row>
    <row r="16" ht="18" customHeight="1" spans="1:6">
      <c r="A16" s="13" t="s">
        <v>38</v>
      </c>
      <c r="B16" s="14"/>
      <c r="C16" s="10">
        <f t="shared" ref="C16:F16" si="0">SUM(C4:C15)</f>
        <v>8812.7</v>
      </c>
      <c r="D16" s="10">
        <f t="shared" si="0"/>
        <v>69.39</v>
      </c>
      <c r="E16" s="10">
        <f t="shared" si="0"/>
        <v>8882.09</v>
      </c>
      <c r="F16" s="10">
        <f t="shared" si="0"/>
        <v>0</v>
      </c>
    </row>
  </sheetData>
  <mergeCells count="6">
    <mergeCell ref="A1:F1"/>
    <mergeCell ref="C2:E2"/>
    <mergeCell ref="A16:B16"/>
    <mergeCell ref="A2:A3"/>
    <mergeCell ref="B2:B3"/>
    <mergeCell ref="F2:F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:F22"/>
    </sheetView>
  </sheetViews>
  <sheetFormatPr defaultColWidth="9" defaultRowHeight="13.5" outlineLevelCol="5"/>
  <cols>
    <col min="2" max="2" width="14.25" customWidth="1"/>
    <col min="3" max="3" width="13.5" customWidth="1"/>
    <col min="4" max="4" width="12.625" customWidth="1"/>
    <col min="5" max="5" width="14.25" customWidth="1"/>
    <col min="6" max="6" width="14.625" customWidth="1"/>
  </cols>
  <sheetData>
    <row r="1" ht="30" customHeight="1" spans="1:6">
      <c r="A1" s="1" t="s">
        <v>24</v>
      </c>
      <c r="B1" s="1"/>
      <c r="C1" s="1"/>
      <c r="D1" s="1"/>
      <c r="E1" s="1"/>
      <c r="F1" s="1"/>
    </row>
    <row r="2" ht="25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3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137</v>
      </c>
      <c r="C4" s="10">
        <v>67.9</v>
      </c>
      <c r="D4" s="11">
        <v>0</v>
      </c>
      <c r="E4" s="10">
        <v>67.9</v>
      </c>
      <c r="F4" s="15">
        <v>25.5</v>
      </c>
    </row>
    <row r="5" ht="18" customHeight="1" spans="1:6">
      <c r="A5" s="8">
        <v>2</v>
      </c>
      <c r="B5" s="9" t="s">
        <v>138</v>
      </c>
      <c r="C5" s="10">
        <v>1007.61</v>
      </c>
      <c r="D5" s="11">
        <v>0</v>
      </c>
      <c r="E5" s="11">
        <f>SUM(C5:D5)</f>
        <v>1007.61</v>
      </c>
      <c r="F5" s="12">
        <v>0</v>
      </c>
    </row>
    <row r="6" ht="18" customHeight="1" spans="1:6">
      <c r="A6" s="8">
        <v>3</v>
      </c>
      <c r="B6" s="9" t="s">
        <v>139</v>
      </c>
      <c r="C6" s="10">
        <v>630.1</v>
      </c>
      <c r="D6" s="11">
        <v>0</v>
      </c>
      <c r="E6" s="11">
        <v>630.1</v>
      </c>
      <c r="F6" s="12">
        <v>0</v>
      </c>
    </row>
    <row r="7" ht="18" customHeight="1" spans="1:6">
      <c r="A7" s="8">
        <v>4</v>
      </c>
      <c r="B7" s="9" t="s">
        <v>140</v>
      </c>
      <c r="C7" s="10">
        <v>364.63</v>
      </c>
      <c r="D7" s="11">
        <v>0</v>
      </c>
      <c r="E7" s="11">
        <v>364.63</v>
      </c>
      <c r="F7" s="12">
        <v>0</v>
      </c>
    </row>
    <row r="8" ht="18" customHeight="1" spans="1:6">
      <c r="A8" s="8">
        <v>5</v>
      </c>
      <c r="B8" s="9" t="s">
        <v>141</v>
      </c>
      <c r="C8" s="10">
        <v>970</v>
      </c>
      <c r="D8" s="11">
        <v>0</v>
      </c>
      <c r="E8" s="11">
        <v>970</v>
      </c>
      <c r="F8" s="12">
        <v>364.66</v>
      </c>
    </row>
    <row r="9" ht="18" customHeight="1" spans="1:6">
      <c r="A9" s="8">
        <v>6</v>
      </c>
      <c r="B9" s="9" t="s">
        <v>142</v>
      </c>
      <c r="C9" s="10">
        <v>961.01</v>
      </c>
      <c r="D9" s="11">
        <v>479.79</v>
      </c>
      <c r="E9" s="11">
        <v>1440.8</v>
      </c>
      <c r="F9" s="12">
        <v>340.18</v>
      </c>
    </row>
    <row r="10" ht="18" customHeight="1" spans="1:6">
      <c r="A10" s="8">
        <v>7</v>
      </c>
      <c r="B10" s="9" t="s">
        <v>143</v>
      </c>
      <c r="C10" s="10">
        <v>2572.3</v>
      </c>
      <c r="D10" s="11">
        <v>0</v>
      </c>
      <c r="E10" s="11">
        <v>2572.3</v>
      </c>
      <c r="F10" s="12">
        <v>905.15037593985</v>
      </c>
    </row>
    <row r="11" ht="18" customHeight="1" spans="1:6">
      <c r="A11" s="8">
        <v>8</v>
      </c>
      <c r="B11" s="9" t="s">
        <v>144</v>
      </c>
      <c r="C11" s="10">
        <v>33.24</v>
      </c>
      <c r="D11" s="11">
        <v>90.24</v>
      </c>
      <c r="E11" s="11">
        <v>123.48</v>
      </c>
      <c r="F11" s="12">
        <v>0</v>
      </c>
    </row>
    <row r="12" ht="18" customHeight="1" spans="1:6">
      <c r="A12" s="8">
        <v>9</v>
      </c>
      <c r="B12" s="9" t="s">
        <v>145</v>
      </c>
      <c r="C12" s="10">
        <v>1823.46</v>
      </c>
      <c r="D12" s="11">
        <v>0</v>
      </c>
      <c r="E12" s="11">
        <v>1823.46</v>
      </c>
      <c r="F12" s="12">
        <v>651.240601503759</v>
      </c>
    </row>
    <row r="13" ht="18" customHeight="1" spans="1:6">
      <c r="A13" s="8">
        <v>10</v>
      </c>
      <c r="B13" s="9" t="s">
        <v>146</v>
      </c>
      <c r="C13" s="10">
        <v>437.6</v>
      </c>
      <c r="D13" s="11">
        <v>0</v>
      </c>
      <c r="E13" s="11">
        <v>437.6</v>
      </c>
      <c r="F13" s="12">
        <v>0</v>
      </c>
    </row>
    <row r="14" ht="18" customHeight="1" spans="1:6">
      <c r="A14" s="8">
        <v>11</v>
      </c>
      <c r="B14" s="9" t="s">
        <v>147</v>
      </c>
      <c r="C14" s="10">
        <v>967.27</v>
      </c>
      <c r="D14" s="11">
        <v>0</v>
      </c>
      <c r="E14" s="11">
        <v>967.27</v>
      </c>
      <c r="F14" s="12">
        <v>258.27</v>
      </c>
    </row>
    <row r="15" ht="18" customHeight="1" spans="1:6">
      <c r="A15" s="8">
        <v>12</v>
      </c>
      <c r="B15" s="9" t="s">
        <v>148</v>
      </c>
      <c r="C15" s="10">
        <v>620.73</v>
      </c>
      <c r="D15" s="11">
        <v>0</v>
      </c>
      <c r="E15" s="11">
        <v>620.73</v>
      </c>
      <c r="F15" s="12">
        <v>233.35</v>
      </c>
    </row>
    <row r="16" ht="18" customHeight="1" spans="1:6">
      <c r="A16" s="8">
        <v>13</v>
      </c>
      <c r="B16" s="9" t="s">
        <v>149</v>
      </c>
      <c r="C16" s="10">
        <v>46.6</v>
      </c>
      <c r="D16" s="11">
        <v>0</v>
      </c>
      <c r="E16" s="11">
        <v>46.6</v>
      </c>
      <c r="F16" s="12">
        <v>0</v>
      </c>
    </row>
    <row r="17" ht="18" customHeight="1" spans="1:6">
      <c r="A17" s="8">
        <v>14</v>
      </c>
      <c r="B17" s="9" t="s">
        <v>150</v>
      </c>
      <c r="C17" s="10">
        <v>1041.5</v>
      </c>
      <c r="D17" s="11">
        <v>0</v>
      </c>
      <c r="E17" s="11">
        <v>1041.5</v>
      </c>
      <c r="F17" s="12">
        <v>0</v>
      </c>
    </row>
    <row r="18" ht="18" customHeight="1" spans="1:6">
      <c r="A18" s="8">
        <v>15</v>
      </c>
      <c r="B18" s="9" t="s">
        <v>151</v>
      </c>
      <c r="C18" s="10">
        <v>5.52</v>
      </c>
      <c r="D18" s="11">
        <v>211.07</v>
      </c>
      <c r="E18" s="11">
        <v>216.59</v>
      </c>
      <c r="F18" s="12">
        <v>0</v>
      </c>
    </row>
    <row r="19" ht="18" customHeight="1" spans="1:6">
      <c r="A19" s="8">
        <v>16</v>
      </c>
      <c r="B19" s="9" t="s">
        <v>152</v>
      </c>
      <c r="C19" s="10">
        <v>886</v>
      </c>
      <c r="D19" s="11">
        <v>238.67</v>
      </c>
      <c r="E19" s="11">
        <v>1124.67</v>
      </c>
      <c r="F19" s="12">
        <v>0</v>
      </c>
    </row>
    <row r="20" ht="18" customHeight="1" spans="1:6">
      <c r="A20" s="8">
        <v>17</v>
      </c>
      <c r="B20" s="9" t="s">
        <v>153</v>
      </c>
      <c r="C20" s="10">
        <v>92.63</v>
      </c>
      <c r="D20" s="11">
        <v>55.74</v>
      </c>
      <c r="E20" s="11">
        <v>148.37</v>
      </c>
      <c r="F20" s="12">
        <v>0</v>
      </c>
    </row>
    <row r="21" ht="18" customHeight="1" spans="1:6">
      <c r="A21" s="8">
        <v>18</v>
      </c>
      <c r="B21" s="9" t="s">
        <v>154</v>
      </c>
      <c r="C21" s="10">
        <v>134.8</v>
      </c>
      <c r="D21" s="11">
        <v>0</v>
      </c>
      <c r="E21" s="11">
        <v>134.8</v>
      </c>
      <c r="F21" s="12">
        <v>50.68</v>
      </c>
    </row>
    <row r="22" ht="18" customHeight="1" spans="1:6">
      <c r="A22" s="13" t="s">
        <v>38</v>
      </c>
      <c r="B22" s="14"/>
      <c r="C22" s="10">
        <f>SUM(C4:C21)</f>
        <v>12662.9</v>
      </c>
      <c r="D22" s="10">
        <f>SUM(D4:D21)</f>
        <v>1075.51</v>
      </c>
      <c r="E22" s="10">
        <f>SUM(E4:E21)</f>
        <v>13738.41</v>
      </c>
      <c r="F22" s="10">
        <f>SUM(F4:F21)</f>
        <v>2829.03097744361</v>
      </c>
    </row>
  </sheetData>
  <mergeCells count="6">
    <mergeCell ref="A1:F1"/>
    <mergeCell ref="C2:E2"/>
    <mergeCell ref="A22:B22"/>
    <mergeCell ref="A2:A3"/>
    <mergeCell ref="B2:B3"/>
    <mergeCell ref="F2:F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4" sqref="C4"/>
    </sheetView>
  </sheetViews>
  <sheetFormatPr defaultColWidth="9" defaultRowHeight="13.5" outlineLevelCol="5"/>
  <cols>
    <col min="2" max="2" width="12.375" customWidth="1"/>
    <col min="3" max="3" width="13.375" customWidth="1"/>
    <col min="4" max="4" width="13.25" customWidth="1"/>
    <col min="5" max="5" width="14.25" customWidth="1"/>
    <col min="6" max="6" width="14.75" customWidth="1"/>
  </cols>
  <sheetData>
    <row r="1" ht="28" customHeight="1" spans="1:6">
      <c r="A1" s="1" t="s">
        <v>25</v>
      </c>
      <c r="B1" s="1"/>
      <c r="C1" s="1"/>
      <c r="D1" s="1"/>
      <c r="E1" s="1"/>
      <c r="F1" s="1"/>
    </row>
    <row r="2" ht="23" customHeight="1" spans="1:6">
      <c r="A2" s="2" t="s">
        <v>26</v>
      </c>
      <c r="B2" s="2" t="s">
        <v>27</v>
      </c>
      <c r="C2" s="3" t="s">
        <v>5</v>
      </c>
      <c r="D2" s="4"/>
      <c r="E2" s="5"/>
      <c r="F2" s="2" t="s">
        <v>28</v>
      </c>
    </row>
    <row r="3" ht="22" customHeight="1" spans="1:6">
      <c r="A3" s="6"/>
      <c r="B3" s="6"/>
      <c r="C3" s="7" t="s">
        <v>11</v>
      </c>
      <c r="D3" s="7" t="s">
        <v>12</v>
      </c>
      <c r="E3" s="7" t="s">
        <v>13</v>
      </c>
      <c r="F3" s="6"/>
    </row>
    <row r="4" ht="18" customHeight="1" spans="1:6">
      <c r="A4" s="8">
        <v>1</v>
      </c>
      <c r="B4" s="9" t="s">
        <v>155</v>
      </c>
      <c r="C4" s="10">
        <v>471.14</v>
      </c>
      <c r="D4" s="11">
        <v>778.07</v>
      </c>
      <c r="E4" s="10">
        <v>1249.21</v>
      </c>
      <c r="F4" s="12">
        <v>405</v>
      </c>
    </row>
    <row r="5" ht="18" customHeight="1" spans="1:6">
      <c r="A5" s="8">
        <v>2</v>
      </c>
      <c r="B5" s="9" t="s">
        <v>156</v>
      </c>
      <c r="C5" s="10">
        <v>23.75</v>
      </c>
      <c r="D5" s="11">
        <v>222.1</v>
      </c>
      <c r="E5" s="11">
        <v>245.85</v>
      </c>
      <c r="F5" s="12">
        <v>0</v>
      </c>
    </row>
    <row r="6" ht="18" customHeight="1" spans="1:6">
      <c r="A6" s="8">
        <v>3</v>
      </c>
      <c r="B6" s="9" t="s">
        <v>157</v>
      </c>
      <c r="C6" s="10">
        <v>2489.14</v>
      </c>
      <c r="D6" s="11">
        <v>0</v>
      </c>
      <c r="E6" s="11">
        <v>2489.14</v>
      </c>
      <c r="F6" s="12">
        <v>849.5</v>
      </c>
    </row>
    <row r="7" ht="18" customHeight="1" spans="1:6">
      <c r="A7" s="8">
        <v>4</v>
      </c>
      <c r="B7" s="9" t="s">
        <v>158</v>
      </c>
      <c r="C7" s="10">
        <v>189.77</v>
      </c>
      <c r="D7" s="11">
        <v>127.5</v>
      </c>
      <c r="E7" s="11">
        <v>317.27</v>
      </c>
      <c r="F7" s="12">
        <v>110.33</v>
      </c>
    </row>
    <row r="8" ht="18" customHeight="1" spans="1:6">
      <c r="A8" s="8">
        <v>5</v>
      </c>
      <c r="B8" s="9" t="s">
        <v>159</v>
      </c>
      <c r="C8" s="10">
        <v>981.95</v>
      </c>
      <c r="D8" s="11">
        <v>0</v>
      </c>
      <c r="E8" s="11">
        <v>981.95</v>
      </c>
      <c r="F8" s="12">
        <v>356.43</v>
      </c>
    </row>
    <row r="9" ht="18" customHeight="1" spans="1:6">
      <c r="A9" s="8">
        <v>6</v>
      </c>
      <c r="B9" s="9" t="s">
        <v>160</v>
      </c>
      <c r="C9" s="10">
        <v>629.92</v>
      </c>
      <c r="D9" s="11">
        <v>768.42</v>
      </c>
      <c r="E9" s="11">
        <v>1398.34</v>
      </c>
      <c r="F9" s="12">
        <v>468.35</v>
      </c>
    </row>
    <row r="10" ht="18" customHeight="1" spans="1:6">
      <c r="A10" s="8">
        <v>7</v>
      </c>
      <c r="B10" s="9" t="s">
        <v>161</v>
      </c>
      <c r="C10" s="10">
        <v>1512.87</v>
      </c>
      <c r="D10" s="11">
        <v>0</v>
      </c>
      <c r="E10" s="11">
        <v>1512.87</v>
      </c>
      <c r="F10" s="12">
        <v>532.45</v>
      </c>
    </row>
    <row r="11" ht="18" customHeight="1" spans="1:6">
      <c r="A11" s="8">
        <v>8</v>
      </c>
      <c r="B11" s="9" t="s">
        <v>162</v>
      </c>
      <c r="C11" s="10">
        <v>29.6</v>
      </c>
      <c r="D11" s="11">
        <v>265</v>
      </c>
      <c r="E11" s="11">
        <v>294.6</v>
      </c>
      <c r="F11" s="12">
        <v>0</v>
      </c>
    </row>
    <row r="12" ht="18" customHeight="1" spans="1:6">
      <c r="A12" s="8">
        <v>9</v>
      </c>
      <c r="B12" s="9" t="s">
        <v>163</v>
      </c>
      <c r="C12" s="10">
        <v>307.24</v>
      </c>
      <c r="D12" s="11">
        <v>0</v>
      </c>
      <c r="E12" s="11">
        <v>307.24</v>
      </c>
      <c r="F12" s="12">
        <v>0</v>
      </c>
    </row>
    <row r="13" ht="18" customHeight="1" spans="1:6">
      <c r="A13" s="8">
        <v>10</v>
      </c>
      <c r="B13" s="9" t="s">
        <v>164</v>
      </c>
      <c r="C13" s="10">
        <v>861.26</v>
      </c>
      <c r="D13" s="11">
        <v>293.99</v>
      </c>
      <c r="E13" s="11">
        <v>1155.25</v>
      </c>
      <c r="F13" s="12">
        <v>400.45</v>
      </c>
    </row>
    <row r="14" ht="18" customHeight="1" spans="1:6">
      <c r="A14" s="8">
        <v>11</v>
      </c>
      <c r="B14" s="9" t="s">
        <v>165</v>
      </c>
      <c r="C14" s="10">
        <v>164.75</v>
      </c>
      <c r="D14" s="11">
        <v>83.59</v>
      </c>
      <c r="E14" s="11">
        <v>248.34</v>
      </c>
      <c r="F14" s="12">
        <v>86.42</v>
      </c>
    </row>
    <row r="15" ht="18" customHeight="1" spans="1:6">
      <c r="A15" s="8">
        <v>12</v>
      </c>
      <c r="B15" s="9" t="s">
        <v>166</v>
      </c>
      <c r="C15" s="10">
        <v>719.71</v>
      </c>
      <c r="D15" s="11">
        <v>358.2</v>
      </c>
      <c r="E15" s="11">
        <v>1077.91</v>
      </c>
      <c r="F15" s="12">
        <v>260.4</v>
      </c>
    </row>
    <row r="16" ht="18" customHeight="1" spans="1:6">
      <c r="A16" s="8">
        <v>13</v>
      </c>
      <c r="B16" s="9" t="s">
        <v>167</v>
      </c>
      <c r="C16" s="10">
        <v>222.58</v>
      </c>
      <c r="D16" s="11">
        <v>398.21</v>
      </c>
      <c r="E16" s="11">
        <v>620.79</v>
      </c>
      <c r="F16" s="12">
        <v>205.45</v>
      </c>
    </row>
    <row r="17" ht="18" customHeight="1" spans="1:6">
      <c r="A17" s="8">
        <v>14</v>
      </c>
      <c r="B17" s="9" t="s">
        <v>168</v>
      </c>
      <c r="C17" s="10">
        <v>947.31</v>
      </c>
      <c r="D17" s="11">
        <v>437.97</v>
      </c>
      <c r="E17" s="11">
        <v>1385.28</v>
      </c>
      <c r="F17" s="12">
        <v>332.99</v>
      </c>
    </row>
    <row r="18" ht="18" customHeight="1" spans="1:6">
      <c r="A18" s="8">
        <v>15</v>
      </c>
      <c r="B18" s="9" t="s">
        <v>169</v>
      </c>
      <c r="C18" s="10">
        <v>209.69</v>
      </c>
      <c r="D18" s="11">
        <v>387.05</v>
      </c>
      <c r="E18" s="11">
        <v>596.74</v>
      </c>
      <c r="F18" s="12">
        <v>196.37</v>
      </c>
    </row>
    <row r="19" ht="18" customHeight="1" spans="1:6">
      <c r="A19" s="13" t="s">
        <v>38</v>
      </c>
      <c r="B19" s="14"/>
      <c r="C19" s="10">
        <f>SUM(C4:C18)</f>
        <v>9760.68</v>
      </c>
      <c r="D19" s="10">
        <f>SUM(D4:D18)</f>
        <v>4120.1</v>
      </c>
      <c r="E19" s="10">
        <f>SUM(E4:E18)</f>
        <v>13880.78</v>
      </c>
      <c r="F19" s="10">
        <f>SUM(F4:F18)</f>
        <v>4204.14</v>
      </c>
    </row>
  </sheetData>
  <mergeCells count="6">
    <mergeCell ref="A1:F1"/>
    <mergeCell ref="C2:E2"/>
    <mergeCell ref="A19:B19"/>
    <mergeCell ref="A2:A3"/>
    <mergeCell ref="B2:B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</vt:lpstr>
      <vt:lpstr>金沙街道</vt:lpstr>
      <vt:lpstr>金新街道</vt:lpstr>
      <vt:lpstr>兴东街道</vt:lpstr>
      <vt:lpstr>先锋街道</vt:lpstr>
      <vt:lpstr>二甲镇</vt:lpstr>
      <vt:lpstr>西亭镇</vt:lpstr>
      <vt:lpstr>东社镇</vt:lpstr>
      <vt:lpstr>十总镇</vt:lpstr>
      <vt:lpstr>石港镇</vt:lpstr>
      <vt:lpstr>刘桥镇</vt:lpstr>
      <vt:lpstr>平潮镇</vt:lpstr>
      <vt:lpstr>兴仁镇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大林</cp:lastModifiedBy>
  <dcterms:created xsi:type="dcterms:W3CDTF">2021-12-03T07:07:00Z</dcterms:created>
  <cp:lastPrinted>2023-04-26T01:41:00Z</cp:lastPrinted>
  <dcterms:modified xsi:type="dcterms:W3CDTF">2023-10-09T01:55:37Z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C8A576E32E314338B7B2ACCE6BD95BE5_12</vt:lpwstr>
  </property>
</Properties>
</file>