
<file path=[Content_Types].xml><?xml version="1.0" encoding="utf-8"?>
<Types xmlns="http://schemas.openxmlformats.org/package/2006/content-types">
  <Default Extension="xml" ContentType="application/xml"/>
  <Default Extension="emf" ContentType="image/x-e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886"/>
  </bookViews>
  <sheets>
    <sheet name="汇总 " sheetId="10" r:id="rId1"/>
    <sheet name="桃" sheetId="11" r:id="rId2"/>
    <sheet name="羊" sheetId="12" r:id="rId3"/>
    <sheet name="水稻" sheetId="13" r:id="rId4"/>
  </sheets>
  <definedNames>
    <definedName name="_xlnm._FilterDatabase" localSheetId="1" hidden="1">桃!$A$2:$O$7</definedName>
    <definedName name="_xlnm.Print_Area" localSheetId="0">'汇总 '!$A$1:$S$13</definedName>
    <definedName name="_xlnm.Print_Titles" localSheetId="0">'汇总 '!$1:$4</definedName>
    <definedName name="_xlnm.Print_Titles" localSheetId="1">桃!$1:$2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<sst xmlns="http://schemas.openxmlformats.org/spreadsheetml/2006/main" count="109" uniqueCount="61">
  <si>
    <r>
      <rPr>
        <b/>
        <sz val="14"/>
        <rFont val="宋体"/>
        <charset val="134"/>
      </rPr>
      <t>种植业、地方优势特色农产品、农业设施保险汇总表</t>
    </r>
    <r>
      <rPr>
        <b/>
        <sz val="10"/>
        <rFont val="宋体"/>
        <charset val="134"/>
      </rPr>
      <t>（2025.3-2025.6）</t>
    </r>
  </si>
  <si>
    <t>申请单位（业务章）：</t>
  </si>
  <si>
    <t>审核单位（盖章）：</t>
  </si>
  <si>
    <t>险种名称</t>
  </si>
  <si>
    <t>承保农户数（户次）</t>
  </si>
  <si>
    <t>承保数量（亩/头）</t>
  </si>
  <si>
    <t>单位保额（元/亩、头）</t>
  </si>
  <si>
    <t>费率</t>
  </si>
  <si>
    <t>单位保险费（元/亩、头）</t>
  </si>
  <si>
    <t>总保险费（元）</t>
  </si>
  <si>
    <t>保费构成</t>
  </si>
  <si>
    <t>农户已缴保费（元）</t>
  </si>
  <si>
    <t>申请补贴（元）</t>
  </si>
  <si>
    <t>中央财政</t>
  </si>
  <si>
    <t>省级财政</t>
  </si>
  <si>
    <t>设区市财政</t>
  </si>
  <si>
    <t>县（市、区）财政</t>
  </si>
  <si>
    <t>农户自缴</t>
  </si>
  <si>
    <t>比例</t>
  </si>
  <si>
    <t>金额（元）</t>
  </si>
  <si>
    <t>江苏省地方财政补贴型桃种植保险</t>
  </si>
  <si>
    <t>江苏省地方财政补贴型羊养殖保险</t>
  </si>
  <si>
    <t>江苏省中央财政水稻完全成本保险</t>
  </si>
  <si>
    <t>合计</t>
  </si>
  <si>
    <t xml:space="preserve">  保险公司负责人：                                         保险公司复核人：                               保险公司制表人：</t>
  </si>
  <si>
    <t>地方优势特色农产品、农业设施保险明细表（险种名称：江苏省地方财政补贴型桃种植保险  单位保额：3000元/亩 保期：2025.5-2025.9）</t>
  </si>
  <si>
    <t>序号</t>
  </si>
  <si>
    <t>乡镇</t>
  </si>
  <si>
    <t>投保人/被保险人</t>
  </si>
  <si>
    <t>种植地址</t>
  </si>
  <si>
    <t>保单号</t>
  </si>
  <si>
    <t>户数</t>
  </si>
  <si>
    <t>数量（亩、头）</t>
  </si>
  <si>
    <t>自缴保费合计（元）</t>
  </si>
  <si>
    <t>总保费（元）</t>
  </si>
  <si>
    <t>各级财政补贴（元）</t>
  </si>
  <si>
    <t>汇款日期</t>
  </si>
  <si>
    <t>汇款金额</t>
  </si>
  <si>
    <t>汇款人</t>
  </si>
  <si>
    <t>交易流水号（网银回单）</t>
  </si>
  <si>
    <t>备注</t>
  </si>
  <si>
    <t>川姜镇</t>
  </si>
  <si>
    <t>朱长平</t>
  </si>
  <si>
    <t>南通市通州区川姜镇三圩埭村</t>
  </si>
  <si>
    <t>ANAJF0368925Q050000Z</t>
  </si>
  <si>
    <t>512984991479</t>
  </si>
  <si>
    <t>先锋街道</t>
  </si>
  <si>
    <t>孙强展</t>
  </si>
  <si>
    <t>南通市通州区先锋镇苏家埭村</t>
  </si>
  <si>
    <t>ANAJF0368925Q050001S</t>
  </si>
  <si>
    <t>513575557576</t>
  </si>
  <si>
    <t>地方优势特色农产品、农业设施保险明细表（险种名称：江苏省地方财政补贴型羊养殖保险   单位保额：900元/头 保期：2025.6-2026.6）</t>
  </si>
  <si>
    <t>马永辉</t>
  </si>
  <si>
    <t>南通市通州区川姜镇川港居委会二十一组43号</t>
  </si>
  <si>
    <t>ANAJF0382225Q050000R</t>
  </si>
  <si>
    <t>250F670553B0</t>
  </si>
  <si>
    <t>种植业明细表（险种名称：江苏省中央财政补贴性水稻完全成本保险  单位保额：1300元/亩 保期：2025.6-2025.11）</t>
  </si>
  <si>
    <t>夏登连</t>
  </si>
  <si>
    <t>ANAJF0364A25Q050000S</t>
  </si>
  <si>
    <t>2025-06-24</t>
  </si>
  <si>
    <t>250F733237E4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</si>
</sst>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);[Red]\(0\)"/>
    <numFmt numFmtId="178" formatCode="0.00_ "/>
    <numFmt numFmtId="179" formatCode="###,###,###,###,###,##0"/>
    <numFmt numFmtId="180" formatCode="###,###,###,###,###,##0.00"/>
    <numFmt numFmtId="181" formatCode="yyyy\-mm\-dd"/>
    <numFmt numFmtId="182" formatCode="###,###,###,###,###,##0.0"/>
    <numFmt numFmtId="183" formatCode="0.00_);[Red]\(0.00\)"/>
    <numFmt numFmtId="184" formatCode="0.0%"/>
  </numFmts>
  <fonts count="40">
    <font>
      <sz val="12"/>
      <name val="宋体"/>
      <charset val="134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0"/>
      <name val="Arial"/>
      <charset val="134"/>
    </font>
    <font>
      <sz val="10"/>
      <name val="Helv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35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15" fillId="0" borderId="0">
      <alignment vertical="center"/>
    </xf>
    <xf numFmtId="0" fontId="37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/>
    <xf numFmtId="0" fontId="35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36" fillId="0" borderId="0"/>
    <xf numFmtId="0" fontId="0" fillId="0" borderId="0"/>
    <xf numFmtId="0" fontId="36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36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15" fillId="0" borderId="0">
      <alignment vertical="center"/>
    </xf>
    <xf numFmtId="0" fontId="39" fillId="0" borderId="0">
      <alignment vertical="center"/>
    </xf>
    <xf numFmtId="0" fontId="36" fillId="0" borderId="0"/>
    <xf numFmtId="0" fontId="15" fillId="0" borderId="0">
      <alignment vertical="center"/>
    </xf>
    <xf numFmtId="0" fontId="15" fillId="0" borderId="0">
      <alignment vertical="center"/>
    </xf>
    <xf numFmtId="0" fontId="3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</cellStyleXfs>
  <cellXfs count="7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5" fillId="0" borderId="1" xfId="7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182" fontId="8" fillId="0" borderId="1" xfId="0" applyNumberFormat="1" applyFont="1" applyFill="1" applyBorder="1" applyAlignment="1">
      <alignment horizontal="center" vertical="center"/>
    </xf>
    <xf numFmtId="0" fontId="9" fillId="2" borderId="0" xfId="113" applyFont="1" applyFill="1"/>
    <xf numFmtId="0" fontId="7" fillId="0" borderId="0" xfId="113" applyFont="1" applyFill="1"/>
    <xf numFmtId="0" fontId="10" fillId="2" borderId="0" xfId="113" applyFont="1" applyFill="1" applyAlignment="1">
      <alignment horizontal="center" vertical="center" wrapText="1"/>
    </xf>
    <xf numFmtId="0" fontId="11" fillId="0" borderId="0" xfId="113" applyFont="1" applyFill="1"/>
    <xf numFmtId="0" fontId="12" fillId="2" borderId="0" xfId="113" applyFont="1" applyFill="1"/>
    <xf numFmtId="0" fontId="0" fillId="0" borderId="0" xfId="113" applyNumberFormat="1" applyFill="1"/>
    <xf numFmtId="183" fontId="0" fillId="0" borderId="0" xfId="113" applyNumberFormat="1" applyFill="1"/>
    <xf numFmtId="10" fontId="0" fillId="0" borderId="0" xfId="113" applyNumberFormat="1" applyFill="1"/>
    <xf numFmtId="178" fontId="0" fillId="0" borderId="0" xfId="113" applyNumberFormat="1" applyFill="1"/>
    <xf numFmtId="183" fontId="0" fillId="2" borderId="0" xfId="113" applyNumberFormat="1" applyFill="1"/>
    <xf numFmtId="0" fontId="0" fillId="2" borderId="0" xfId="113" applyFill="1"/>
    <xf numFmtId="0" fontId="13" fillId="0" borderId="0" xfId="113" applyFont="1" applyFill="1" applyBorder="1" applyAlignment="1">
      <alignment horizontal="center" vertical="center" wrapText="1"/>
    </xf>
    <xf numFmtId="9" fontId="13" fillId="0" borderId="0" xfId="113" applyNumberFormat="1" applyFont="1" applyFill="1" applyBorder="1" applyAlignment="1">
      <alignment horizontal="center" vertical="center" wrapText="1"/>
    </xf>
    <xf numFmtId="0" fontId="11" fillId="0" borderId="0" xfId="113" applyFont="1" applyFill="1" applyAlignment="1">
      <alignment horizontal="left" vertical="center" wrapText="1"/>
    </xf>
    <xf numFmtId="9" fontId="11" fillId="0" borderId="0" xfId="113" applyNumberFormat="1" applyFont="1" applyFill="1" applyAlignment="1">
      <alignment horizontal="left" vertical="center" wrapText="1"/>
    </xf>
    <xf numFmtId="0" fontId="11" fillId="0" borderId="0" xfId="113" applyFont="1" applyFill="1" applyBorder="1" applyAlignment="1">
      <alignment horizontal="center" vertical="center" wrapText="1"/>
    </xf>
    <xf numFmtId="0" fontId="14" fillId="0" borderId="1" xfId="113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8" fontId="14" fillId="0" borderId="1" xfId="113" applyNumberFormat="1" applyFont="1" applyFill="1" applyBorder="1" applyAlignment="1">
      <alignment horizontal="center" vertical="center" wrapText="1"/>
    </xf>
    <xf numFmtId="183" fontId="11" fillId="0" borderId="1" xfId="0" applyNumberFormat="1" applyFont="1" applyFill="1" applyBorder="1" applyAlignment="1">
      <alignment horizontal="center" vertical="center" wrapText="1"/>
    </xf>
    <xf numFmtId="9" fontId="14" fillId="0" borderId="1" xfId="113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8" fontId="7" fillId="0" borderId="1" xfId="113" applyNumberFormat="1" applyFont="1" applyFill="1" applyBorder="1" applyAlignment="1">
      <alignment horizontal="center" vertical="center" wrapText="1"/>
    </xf>
    <xf numFmtId="183" fontId="7" fillId="0" borderId="1" xfId="0" applyNumberFormat="1" applyFont="1" applyFill="1" applyBorder="1" applyAlignment="1">
      <alignment horizontal="center" vertical="center" wrapText="1"/>
    </xf>
    <xf numFmtId="9" fontId="7" fillId="0" borderId="1" xfId="113" applyNumberFormat="1" applyFont="1" applyFill="1" applyBorder="1" applyAlignment="1">
      <alignment horizontal="center" vertical="center" wrapText="1"/>
    </xf>
    <xf numFmtId="184" fontId="7" fillId="0" borderId="1" xfId="113" applyNumberFormat="1" applyFont="1" applyFill="1" applyBorder="1" applyAlignment="1">
      <alignment horizontal="center" vertical="center" wrapText="1"/>
    </xf>
    <xf numFmtId="0" fontId="14" fillId="2" borderId="1" xfId="113" applyFont="1" applyFill="1" applyBorder="1" applyAlignment="1">
      <alignment horizontal="center" vertical="center" wrapText="1"/>
    </xf>
    <xf numFmtId="0" fontId="7" fillId="0" borderId="1" xfId="113" applyNumberFormat="1" applyFont="1" applyFill="1" applyBorder="1" applyAlignment="1">
      <alignment horizontal="center" vertical="center" wrapText="1"/>
    </xf>
    <xf numFmtId="183" fontId="7" fillId="0" borderId="1" xfId="113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83" fontId="11" fillId="0" borderId="0" xfId="0" applyNumberFormat="1" applyFont="1" applyFill="1" applyAlignment="1">
      <alignment vertical="center" wrapText="1"/>
    </xf>
    <xf numFmtId="183" fontId="11" fillId="0" borderId="0" xfId="0" applyNumberFormat="1" applyFont="1" applyFill="1" applyAlignment="1">
      <alignment vertical="center"/>
    </xf>
    <xf numFmtId="178" fontId="10" fillId="0" borderId="0" xfId="113" applyNumberFormat="1" applyFont="1" applyFill="1"/>
    <xf numFmtId="183" fontId="11" fillId="0" borderId="0" xfId="113" applyNumberFormat="1" applyFont="1" applyFill="1" applyBorder="1" applyAlignment="1">
      <alignment horizontal="center" vertical="center" wrapText="1"/>
    </xf>
    <xf numFmtId="9" fontId="7" fillId="0" borderId="1" xfId="3" applyFont="1" applyFill="1" applyBorder="1" applyAlignment="1" applyProtection="1">
      <alignment horizontal="center" vertical="center" wrapText="1"/>
    </xf>
    <xf numFmtId="9" fontId="7" fillId="0" borderId="1" xfId="3" applyNumberFormat="1" applyFont="1" applyFill="1" applyBorder="1" applyAlignment="1" applyProtection="1">
      <alignment horizontal="center" vertical="center" wrapText="1"/>
    </xf>
    <xf numFmtId="178" fontId="0" fillId="2" borderId="0" xfId="113" applyNumberFormat="1" applyFill="1"/>
    <xf numFmtId="0" fontId="0" fillId="2" borderId="0" xfId="113" applyFont="1" applyFill="1"/>
    <xf numFmtId="0" fontId="6" fillId="0" borderId="1" xfId="0" applyFont="1" applyFill="1" applyBorder="1" applyAlignment="1" quotePrefix="1">
      <alignment horizontal="center" vertical="center" wrapText="1"/>
    </xf>
  </cellXfs>
  <cellStyles count="11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3 2" xfId="50"/>
    <cellStyle name="常规 7 3" xfId="51"/>
    <cellStyle name="常规_Sheet1 2" xfId="52"/>
    <cellStyle name="差_2015年水稻、玉米、棉花汇总（杨小龙）" xfId="53"/>
    <cellStyle name="常规 6" xfId="54"/>
    <cellStyle name="常规 5 2" xfId="55"/>
    <cellStyle name="_ET_STYLE_NoName_00_" xfId="56"/>
    <cellStyle name="常规 12" xfId="57"/>
    <cellStyle name="常规 31" xfId="58"/>
    <cellStyle name="常规 26" xfId="59"/>
    <cellStyle name="常规_2015葛长路村归户清册正确已核对" xfId="60"/>
    <cellStyle name="差_2014年签单小麦油菜汇总1" xfId="61"/>
    <cellStyle name="差_2015年小麦油菜汇总（2015.1.15）" xfId="62"/>
    <cellStyle name="好_2014年签单小麦油菜汇总1" xfId="63"/>
    <cellStyle name="常规 10" xfId="64"/>
    <cellStyle name="常规 10 2" xfId="65"/>
    <cellStyle name="gcd" xfId="66"/>
    <cellStyle name="差_2015年水稻、玉米、棉花汇总（）" xfId="67"/>
    <cellStyle name="常规 11" xfId="68"/>
    <cellStyle name="常规 13" xfId="69"/>
    <cellStyle name="常规 11 2" xfId="70"/>
    <cellStyle name="常规 12 2" xfId="71"/>
    <cellStyle name="常规 14" xfId="72"/>
    <cellStyle name="常规 14 2" xfId="73"/>
    <cellStyle name="常规 149 2 2 2" xfId="74"/>
    <cellStyle name="常规 15" xfId="75"/>
    <cellStyle name="常规 15 2" xfId="76"/>
    <cellStyle name="常规 2" xfId="77"/>
    <cellStyle name="常规 2 2" xfId="78"/>
    <cellStyle name="常规 2 3" xfId="79"/>
    <cellStyle name="常规 22 8" xfId="80"/>
    <cellStyle name="常规 27" xfId="81"/>
    <cellStyle name="常规 3" xfId="82"/>
    <cellStyle name="常规 3 2" xfId="83"/>
    <cellStyle name="常规 3 3" xfId="84"/>
    <cellStyle name="常规 33" xfId="85"/>
    <cellStyle name="常规 34" xfId="86"/>
    <cellStyle name="常规 35" xfId="87"/>
    <cellStyle name="常规 36" xfId="88"/>
    <cellStyle name="常规 37" xfId="89"/>
    <cellStyle name="好_2015年水稻、玉米、棉花汇总（杨小龙）" xfId="90"/>
    <cellStyle name="常规 4" xfId="91"/>
    <cellStyle name="常规 5" xfId="92"/>
    <cellStyle name="常规 5 3" xfId="93"/>
    <cellStyle name="常规 6 2" xfId="94"/>
    <cellStyle name="常规 7" xfId="95"/>
    <cellStyle name="常规 7 2" xfId="96"/>
    <cellStyle name="常规 74" xfId="97"/>
    <cellStyle name="常规 9" xfId="98"/>
    <cellStyle name="常规 9 2" xfId="99"/>
    <cellStyle name="常规 9 3" xfId="100"/>
    <cellStyle name="常规_2019年双楼村农业大户小麦保险" xfId="101"/>
    <cellStyle name="常规_Sheet1" xfId="102"/>
    <cellStyle name="常规_Sheet1 5" xfId="103"/>
    <cellStyle name="常规_Sheet1_Sheet1" xfId="104"/>
    <cellStyle name="常规_Sheet2" xfId="105"/>
    <cellStyle name="常规_水稻" xfId="106"/>
    <cellStyle name="好_2015年水稻、玉米、棉花汇总（）" xfId="107"/>
    <cellStyle name="好_2015年小麦油菜汇总（2015.1.15）" xfId="108"/>
    <cellStyle name="常规 2 27 2" xfId="109"/>
    <cellStyle name="常规 24" xfId="110"/>
    <cellStyle name="常规 2 4" xfId="111"/>
    <cellStyle name="常规 17" xfId="112"/>
    <cellStyle name="常规 8" xfId="113"/>
  </cellStyles>
  <tableStyles count="0" defaultTableStyle="TableStyleMedium2"/>
  <colors>
    <mruColors>
      <color rgb="0092D050"/>
      <color rgb="00F968D1"/>
      <color rgb="0000FF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2" name="HTMLHidden1" hidden="1"/>
        <xdr:cNvSpPr/>
      </xdr:nvSpPr>
      <xdr:spPr>
        <a:xfrm>
          <a:off x="5382260" y="3073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3" name="HTMLHidden2" hidden="1"/>
        <xdr:cNvSpPr/>
      </xdr:nvSpPr>
      <xdr:spPr>
        <a:xfrm>
          <a:off x="5382260" y="3073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4" name="HTMLHidden3" hidden="1"/>
        <xdr:cNvSpPr/>
      </xdr:nvSpPr>
      <xdr:spPr>
        <a:xfrm>
          <a:off x="5382260" y="3073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5" name="HTMLHidden4" hidden="1"/>
        <xdr:cNvSpPr/>
      </xdr:nvSpPr>
      <xdr:spPr>
        <a:xfrm>
          <a:off x="5382260" y="3073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6" name="HTMLHidden5" hidden="1"/>
        <xdr:cNvSpPr/>
      </xdr:nvSpPr>
      <xdr:spPr>
        <a:xfrm>
          <a:off x="5382260" y="3073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7" name="HTMLHidden6" hidden="1"/>
        <xdr:cNvSpPr/>
      </xdr:nvSpPr>
      <xdr:spPr>
        <a:xfrm>
          <a:off x="5382260" y="3073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8" name="HTMLHidden7" hidden="1"/>
        <xdr:cNvSpPr/>
      </xdr:nvSpPr>
      <xdr:spPr>
        <a:xfrm>
          <a:off x="5382260" y="3073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9" name="HTMLHidden8" hidden="1"/>
        <xdr:cNvSpPr/>
      </xdr:nvSpPr>
      <xdr:spPr>
        <a:xfrm>
          <a:off x="5382260" y="3073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10" name="HTMLHidden9" hidden="1"/>
        <xdr:cNvSpPr/>
      </xdr:nvSpPr>
      <xdr:spPr>
        <a:xfrm>
          <a:off x="5382260" y="3073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11" name="HTMLHidden10" hidden="1"/>
        <xdr:cNvSpPr/>
      </xdr:nvSpPr>
      <xdr:spPr>
        <a:xfrm>
          <a:off x="5382260" y="3073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12" name="HTMLHidden11" hidden="1"/>
        <xdr:cNvSpPr/>
      </xdr:nvSpPr>
      <xdr:spPr>
        <a:xfrm>
          <a:off x="5382260" y="3073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13" name="HTMLHidden12" hidden="1"/>
        <xdr:cNvSpPr/>
      </xdr:nvSpPr>
      <xdr:spPr>
        <a:xfrm>
          <a:off x="5382260" y="3073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14" name="HTMLHidden13" hidden="1"/>
        <xdr:cNvSpPr/>
      </xdr:nvSpPr>
      <xdr:spPr>
        <a:xfrm>
          <a:off x="5382260" y="3073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sp>
      <xdr:nvSpPr>
        <xdr:cNvPr id="15" name="HTMLHidden14" hidden="1"/>
        <xdr:cNvSpPr/>
      </xdr:nvSpPr>
      <xdr:spPr>
        <a:xfrm>
          <a:off x="5382260" y="30734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16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073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17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073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18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073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19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073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0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073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1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073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2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073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3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073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4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073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5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073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6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073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7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073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8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073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914400</xdr:colOff>
      <xdr:row>6</xdr:row>
      <xdr:rowOff>228600</xdr:rowOff>
    </xdr:to>
    <xdr:pic>
      <xdr:nvPicPr>
        <xdr:cNvPr id="29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0734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sp>
      <xdr:nvSpPr>
        <xdr:cNvPr id="2" name="HTMLHidden1" hidden="1"/>
        <xdr:cNvSpPr/>
      </xdr:nvSpPr>
      <xdr:spPr>
        <a:xfrm>
          <a:off x="5382260" y="3187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sp>
      <xdr:nvSpPr>
        <xdr:cNvPr id="3" name="HTMLHidden2" hidden="1"/>
        <xdr:cNvSpPr/>
      </xdr:nvSpPr>
      <xdr:spPr>
        <a:xfrm>
          <a:off x="5382260" y="3187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sp>
      <xdr:nvSpPr>
        <xdr:cNvPr id="4" name="HTMLHidden3" hidden="1"/>
        <xdr:cNvSpPr/>
      </xdr:nvSpPr>
      <xdr:spPr>
        <a:xfrm>
          <a:off x="5382260" y="3187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sp>
      <xdr:nvSpPr>
        <xdr:cNvPr id="5" name="HTMLHidden4" hidden="1"/>
        <xdr:cNvSpPr/>
      </xdr:nvSpPr>
      <xdr:spPr>
        <a:xfrm>
          <a:off x="5382260" y="3187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sp>
      <xdr:nvSpPr>
        <xdr:cNvPr id="6" name="HTMLHidden5" hidden="1"/>
        <xdr:cNvSpPr/>
      </xdr:nvSpPr>
      <xdr:spPr>
        <a:xfrm>
          <a:off x="5382260" y="3187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sp>
      <xdr:nvSpPr>
        <xdr:cNvPr id="7" name="HTMLHidden6" hidden="1"/>
        <xdr:cNvSpPr/>
      </xdr:nvSpPr>
      <xdr:spPr>
        <a:xfrm>
          <a:off x="5382260" y="3187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sp>
      <xdr:nvSpPr>
        <xdr:cNvPr id="8" name="HTMLHidden7" hidden="1"/>
        <xdr:cNvSpPr/>
      </xdr:nvSpPr>
      <xdr:spPr>
        <a:xfrm>
          <a:off x="5382260" y="3187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sp>
      <xdr:nvSpPr>
        <xdr:cNvPr id="9" name="HTMLHidden8" hidden="1"/>
        <xdr:cNvSpPr/>
      </xdr:nvSpPr>
      <xdr:spPr>
        <a:xfrm>
          <a:off x="5382260" y="3187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sp>
      <xdr:nvSpPr>
        <xdr:cNvPr id="10" name="HTMLHidden9" hidden="1"/>
        <xdr:cNvSpPr/>
      </xdr:nvSpPr>
      <xdr:spPr>
        <a:xfrm>
          <a:off x="5382260" y="3187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sp>
      <xdr:nvSpPr>
        <xdr:cNvPr id="11" name="HTMLHidden10" hidden="1"/>
        <xdr:cNvSpPr/>
      </xdr:nvSpPr>
      <xdr:spPr>
        <a:xfrm>
          <a:off x="5382260" y="3187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sp>
      <xdr:nvSpPr>
        <xdr:cNvPr id="12" name="HTMLHidden11" hidden="1"/>
        <xdr:cNvSpPr/>
      </xdr:nvSpPr>
      <xdr:spPr>
        <a:xfrm>
          <a:off x="5382260" y="3187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sp>
      <xdr:nvSpPr>
        <xdr:cNvPr id="13" name="HTMLHidden12" hidden="1"/>
        <xdr:cNvSpPr/>
      </xdr:nvSpPr>
      <xdr:spPr>
        <a:xfrm>
          <a:off x="5382260" y="3187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sp>
      <xdr:nvSpPr>
        <xdr:cNvPr id="14" name="HTMLHidden13" hidden="1"/>
        <xdr:cNvSpPr/>
      </xdr:nvSpPr>
      <xdr:spPr>
        <a:xfrm>
          <a:off x="5382260" y="3187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sp>
      <xdr:nvSpPr>
        <xdr:cNvPr id="15" name="HTMLHidden14" hidden="1"/>
        <xdr:cNvSpPr/>
      </xdr:nvSpPr>
      <xdr:spPr>
        <a:xfrm>
          <a:off x="5382260" y="3187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pic>
      <xdr:nvPicPr>
        <xdr:cNvPr id="16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187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pic>
      <xdr:nvPicPr>
        <xdr:cNvPr id="17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187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pic>
      <xdr:nvPicPr>
        <xdr:cNvPr id="18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187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pic>
      <xdr:nvPicPr>
        <xdr:cNvPr id="19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187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pic>
      <xdr:nvPicPr>
        <xdr:cNvPr id="20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187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pic>
      <xdr:nvPicPr>
        <xdr:cNvPr id="21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187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pic>
      <xdr:nvPicPr>
        <xdr:cNvPr id="22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187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pic>
      <xdr:nvPicPr>
        <xdr:cNvPr id="23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187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pic>
      <xdr:nvPicPr>
        <xdr:cNvPr id="24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187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pic>
      <xdr:nvPicPr>
        <xdr:cNvPr id="25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187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pic>
      <xdr:nvPicPr>
        <xdr:cNvPr id="26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187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pic>
      <xdr:nvPicPr>
        <xdr:cNvPr id="27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187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pic>
      <xdr:nvPicPr>
        <xdr:cNvPr id="28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187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914400</xdr:colOff>
      <xdr:row>8</xdr:row>
      <xdr:rowOff>76200</xdr:rowOff>
    </xdr:to>
    <xdr:pic>
      <xdr:nvPicPr>
        <xdr:cNvPr id="29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3187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0" name="HTMLHidden1" hidden="1"/>
        <xdr:cNvSpPr/>
      </xdr:nvSpPr>
      <xdr:spPr>
        <a:xfrm>
          <a:off x="5382260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1" name="HTMLHidden2" hidden="1"/>
        <xdr:cNvSpPr/>
      </xdr:nvSpPr>
      <xdr:spPr>
        <a:xfrm>
          <a:off x="5382260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2" name="HTMLHidden3" hidden="1"/>
        <xdr:cNvSpPr/>
      </xdr:nvSpPr>
      <xdr:spPr>
        <a:xfrm>
          <a:off x="5382260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3" name="HTMLHidden4" hidden="1"/>
        <xdr:cNvSpPr/>
      </xdr:nvSpPr>
      <xdr:spPr>
        <a:xfrm>
          <a:off x="5382260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4" name="HTMLHidden5" hidden="1"/>
        <xdr:cNvSpPr/>
      </xdr:nvSpPr>
      <xdr:spPr>
        <a:xfrm>
          <a:off x="5382260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5" name="HTMLHidden6" hidden="1"/>
        <xdr:cNvSpPr/>
      </xdr:nvSpPr>
      <xdr:spPr>
        <a:xfrm>
          <a:off x="5382260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6" name="HTMLHidden7" hidden="1"/>
        <xdr:cNvSpPr/>
      </xdr:nvSpPr>
      <xdr:spPr>
        <a:xfrm>
          <a:off x="5382260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7" name="HTMLHidden8" hidden="1"/>
        <xdr:cNvSpPr/>
      </xdr:nvSpPr>
      <xdr:spPr>
        <a:xfrm>
          <a:off x="5382260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8" name="HTMLHidden9" hidden="1"/>
        <xdr:cNvSpPr/>
      </xdr:nvSpPr>
      <xdr:spPr>
        <a:xfrm>
          <a:off x="5382260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9" name="HTMLHidden10" hidden="1"/>
        <xdr:cNvSpPr/>
      </xdr:nvSpPr>
      <xdr:spPr>
        <a:xfrm>
          <a:off x="5382260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40" name="HTMLHidden11" hidden="1"/>
        <xdr:cNvSpPr/>
      </xdr:nvSpPr>
      <xdr:spPr>
        <a:xfrm>
          <a:off x="5382260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41" name="HTMLHidden12" hidden="1"/>
        <xdr:cNvSpPr/>
      </xdr:nvSpPr>
      <xdr:spPr>
        <a:xfrm>
          <a:off x="5382260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42" name="HTMLHidden13" hidden="1"/>
        <xdr:cNvSpPr/>
      </xdr:nvSpPr>
      <xdr:spPr>
        <a:xfrm>
          <a:off x="5382260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43" name="HTMLHidden14" hidden="1"/>
        <xdr:cNvSpPr/>
      </xdr:nvSpPr>
      <xdr:spPr>
        <a:xfrm>
          <a:off x="5382260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44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45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46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47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48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49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50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51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52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53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54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55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56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57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82260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sp>
      <xdr:nvSpPr>
        <xdr:cNvPr id="2" name="HTMLHidden1" hidden="1"/>
        <xdr:cNvSpPr/>
      </xdr:nvSpPr>
      <xdr:spPr>
        <a:xfrm>
          <a:off x="4820285" y="2006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sp>
      <xdr:nvSpPr>
        <xdr:cNvPr id="3" name="HTMLHidden2" hidden="1"/>
        <xdr:cNvSpPr/>
      </xdr:nvSpPr>
      <xdr:spPr>
        <a:xfrm>
          <a:off x="4820285" y="2006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sp>
      <xdr:nvSpPr>
        <xdr:cNvPr id="4" name="HTMLHidden3" hidden="1"/>
        <xdr:cNvSpPr/>
      </xdr:nvSpPr>
      <xdr:spPr>
        <a:xfrm>
          <a:off x="4820285" y="2006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sp>
      <xdr:nvSpPr>
        <xdr:cNvPr id="5" name="HTMLHidden4" hidden="1"/>
        <xdr:cNvSpPr/>
      </xdr:nvSpPr>
      <xdr:spPr>
        <a:xfrm>
          <a:off x="4820285" y="2006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sp>
      <xdr:nvSpPr>
        <xdr:cNvPr id="6" name="HTMLHidden5" hidden="1"/>
        <xdr:cNvSpPr/>
      </xdr:nvSpPr>
      <xdr:spPr>
        <a:xfrm>
          <a:off x="4820285" y="2006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sp>
      <xdr:nvSpPr>
        <xdr:cNvPr id="7" name="HTMLHidden6" hidden="1"/>
        <xdr:cNvSpPr/>
      </xdr:nvSpPr>
      <xdr:spPr>
        <a:xfrm>
          <a:off x="4820285" y="2006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sp>
      <xdr:nvSpPr>
        <xdr:cNvPr id="8" name="HTMLHidden7" hidden="1"/>
        <xdr:cNvSpPr/>
      </xdr:nvSpPr>
      <xdr:spPr>
        <a:xfrm>
          <a:off x="4820285" y="2006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sp>
      <xdr:nvSpPr>
        <xdr:cNvPr id="9" name="HTMLHidden8" hidden="1"/>
        <xdr:cNvSpPr/>
      </xdr:nvSpPr>
      <xdr:spPr>
        <a:xfrm>
          <a:off x="4820285" y="2006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sp>
      <xdr:nvSpPr>
        <xdr:cNvPr id="10" name="HTMLHidden9" hidden="1"/>
        <xdr:cNvSpPr/>
      </xdr:nvSpPr>
      <xdr:spPr>
        <a:xfrm>
          <a:off x="4820285" y="2006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sp>
      <xdr:nvSpPr>
        <xdr:cNvPr id="11" name="HTMLHidden10" hidden="1"/>
        <xdr:cNvSpPr/>
      </xdr:nvSpPr>
      <xdr:spPr>
        <a:xfrm>
          <a:off x="4820285" y="2006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sp>
      <xdr:nvSpPr>
        <xdr:cNvPr id="12" name="HTMLHidden11" hidden="1"/>
        <xdr:cNvSpPr/>
      </xdr:nvSpPr>
      <xdr:spPr>
        <a:xfrm>
          <a:off x="4820285" y="2006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sp>
      <xdr:nvSpPr>
        <xdr:cNvPr id="13" name="HTMLHidden12" hidden="1"/>
        <xdr:cNvSpPr/>
      </xdr:nvSpPr>
      <xdr:spPr>
        <a:xfrm>
          <a:off x="4820285" y="2006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sp>
      <xdr:nvSpPr>
        <xdr:cNvPr id="14" name="HTMLHidden13" hidden="1"/>
        <xdr:cNvSpPr/>
      </xdr:nvSpPr>
      <xdr:spPr>
        <a:xfrm>
          <a:off x="4820285" y="2006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sp>
      <xdr:nvSpPr>
        <xdr:cNvPr id="15" name="HTMLHidden14" hidden="1"/>
        <xdr:cNvSpPr/>
      </xdr:nvSpPr>
      <xdr:spPr>
        <a:xfrm>
          <a:off x="4820285" y="2006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pic>
      <xdr:nvPicPr>
        <xdr:cNvPr id="16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006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pic>
      <xdr:nvPicPr>
        <xdr:cNvPr id="17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006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pic>
      <xdr:nvPicPr>
        <xdr:cNvPr id="18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006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pic>
      <xdr:nvPicPr>
        <xdr:cNvPr id="19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006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pic>
      <xdr:nvPicPr>
        <xdr:cNvPr id="20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006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pic>
      <xdr:nvPicPr>
        <xdr:cNvPr id="21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006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pic>
      <xdr:nvPicPr>
        <xdr:cNvPr id="22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006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pic>
      <xdr:nvPicPr>
        <xdr:cNvPr id="23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006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pic>
      <xdr:nvPicPr>
        <xdr:cNvPr id="24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006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pic>
      <xdr:nvPicPr>
        <xdr:cNvPr id="25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006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pic>
      <xdr:nvPicPr>
        <xdr:cNvPr id="26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006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pic>
      <xdr:nvPicPr>
        <xdr:cNvPr id="27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006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pic>
      <xdr:nvPicPr>
        <xdr:cNvPr id="28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006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914400</xdr:colOff>
      <xdr:row>4</xdr:row>
      <xdr:rowOff>228600</xdr:rowOff>
    </xdr:to>
    <xdr:pic>
      <xdr:nvPicPr>
        <xdr:cNvPr id="29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006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0" name="HTMLHidden1" hidden="1"/>
        <xdr:cNvSpPr/>
      </xdr:nvSpPr>
      <xdr:spPr>
        <a:xfrm>
          <a:off x="4820285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1" name="HTMLHidden2" hidden="1"/>
        <xdr:cNvSpPr/>
      </xdr:nvSpPr>
      <xdr:spPr>
        <a:xfrm>
          <a:off x="4820285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2" name="HTMLHidden3" hidden="1"/>
        <xdr:cNvSpPr/>
      </xdr:nvSpPr>
      <xdr:spPr>
        <a:xfrm>
          <a:off x="4820285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3" name="HTMLHidden4" hidden="1"/>
        <xdr:cNvSpPr/>
      </xdr:nvSpPr>
      <xdr:spPr>
        <a:xfrm>
          <a:off x="4820285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4" name="HTMLHidden5" hidden="1"/>
        <xdr:cNvSpPr/>
      </xdr:nvSpPr>
      <xdr:spPr>
        <a:xfrm>
          <a:off x="4820285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5" name="HTMLHidden6" hidden="1"/>
        <xdr:cNvSpPr/>
      </xdr:nvSpPr>
      <xdr:spPr>
        <a:xfrm>
          <a:off x="4820285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6" name="HTMLHidden7" hidden="1"/>
        <xdr:cNvSpPr/>
      </xdr:nvSpPr>
      <xdr:spPr>
        <a:xfrm>
          <a:off x="4820285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7" name="HTMLHidden8" hidden="1"/>
        <xdr:cNvSpPr/>
      </xdr:nvSpPr>
      <xdr:spPr>
        <a:xfrm>
          <a:off x="4820285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8" name="HTMLHidden9" hidden="1"/>
        <xdr:cNvSpPr/>
      </xdr:nvSpPr>
      <xdr:spPr>
        <a:xfrm>
          <a:off x="4820285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39" name="HTMLHidden10" hidden="1"/>
        <xdr:cNvSpPr/>
      </xdr:nvSpPr>
      <xdr:spPr>
        <a:xfrm>
          <a:off x="4820285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40" name="HTMLHidden11" hidden="1"/>
        <xdr:cNvSpPr/>
      </xdr:nvSpPr>
      <xdr:spPr>
        <a:xfrm>
          <a:off x="4820285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41" name="HTMLHidden12" hidden="1"/>
        <xdr:cNvSpPr/>
      </xdr:nvSpPr>
      <xdr:spPr>
        <a:xfrm>
          <a:off x="4820285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42" name="HTMLHidden13" hidden="1"/>
        <xdr:cNvSpPr/>
      </xdr:nvSpPr>
      <xdr:spPr>
        <a:xfrm>
          <a:off x="4820285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sp>
      <xdr:nvSpPr>
        <xdr:cNvPr id="43" name="HTMLHidden14" hidden="1"/>
        <xdr:cNvSpPr/>
      </xdr:nvSpPr>
      <xdr:spPr>
        <a:xfrm>
          <a:off x="4820285" y="2552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44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45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46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47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48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49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50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51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52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53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54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55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56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914400</xdr:colOff>
      <xdr:row>5</xdr:row>
      <xdr:rowOff>228600</xdr:rowOff>
    </xdr:to>
    <xdr:pic>
      <xdr:nvPicPr>
        <xdr:cNvPr id="57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20285" y="2552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tabSelected="1" view="pageBreakPreview" zoomScale="115" zoomScaleNormal="115" workbookViewId="0">
      <selection activeCell="G6" sqref="G6:G8"/>
    </sheetView>
  </sheetViews>
  <sheetFormatPr defaultColWidth="9" defaultRowHeight="14.25"/>
  <cols>
    <col min="1" max="1" width="16.125" style="37" customWidth="1"/>
    <col min="2" max="2" width="6.5" style="38" customWidth="1"/>
    <col min="3" max="3" width="10.625" style="39" customWidth="1"/>
    <col min="4" max="4" width="9.16666666666667" style="40" customWidth="1"/>
    <col min="5" max="5" width="9.675" style="39" customWidth="1"/>
    <col min="6" max="6" width="8.64166666666667" style="41" customWidth="1"/>
    <col min="7" max="7" width="13.2583333333333" style="42" customWidth="1"/>
    <col min="8" max="8" width="6.625" style="42" customWidth="1"/>
    <col min="9" max="9" width="10.375" style="42" customWidth="1"/>
    <col min="10" max="10" width="9.625" style="41" customWidth="1"/>
    <col min="11" max="11" width="11.5" style="43" customWidth="1"/>
    <col min="12" max="12" width="8.375" style="43" customWidth="1"/>
    <col min="13" max="13" width="9.375" style="43" customWidth="1"/>
    <col min="14" max="14" width="9" style="43"/>
    <col min="15" max="15" width="11.625" style="43"/>
    <col min="16" max="16" width="9" style="43"/>
    <col min="17" max="17" width="9.375" style="43" customWidth="1"/>
    <col min="18" max="18" width="11.6833333333333" style="43" customWidth="1"/>
    <col min="19" max="19" width="15.4833333333333" style="43" customWidth="1"/>
    <col min="20" max="16384" width="9" style="43"/>
  </cols>
  <sheetData>
    <row r="1" s="33" customFormat="1" ht="25.5" customHeight="1" spans="1:19">
      <c r="A1" s="44" t="s">
        <v>0</v>
      </c>
      <c r="B1" s="44"/>
      <c r="C1" s="44"/>
      <c r="D1" s="44"/>
      <c r="E1" s="45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="34" customFormat="1" ht="25.5" customHeight="1" spans="1:19">
      <c r="A2" s="46" t="s">
        <v>1</v>
      </c>
      <c r="B2" s="46"/>
      <c r="C2" s="46"/>
      <c r="D2" s="46"/>
      <c r="E2" s="47"/>
      <c r="F2" s="46"/>
      <c r="G2" s="48"/>
      <c r="H2" s="48"/>
      <c r="I2" s="67"/>
      <c r="J2" s="67"/>
      <c r="K2" s="67"/>
      <c r="L2" s="67"/>
      <c r="M2" s="67"/>
      <c r="N2" s="67"/>
      <c r="O2" s="67"/>
      <c r="P2" s="67"/>
      <c r="Q2" s="46" t="s">
        <v>2</v>
      </c>
      <c r="R2" s="46"/>
      <c r="S2" s="46"/>
    </row>
    <row r="3" s="35" customFormat="1" ht="26" customHeight="1" spans="1:19">
      <c r="A3" s="49" t="s">
        <v>3</v>
      </c>
      <c r="B3" s="50" t="s">
        <v>4</v>
      </c>
      <c r="C3" s="51" t="s">
        <v>5</v>
      </c>
      <c r="D3" s="52" t="s">
        <v>6</v>
      </c>
      <c r="E3" s="53" t="s">
        <v>7</v>
      </c>
      <c r="F3" s="51" t="s">
        <v>8</v>
      </c>
      <c r="G3" s="51" t="s">
        <v>9</v>
      </c>
      <c r="H3" s="51" t="s">
        <v>10</v>
      </c>
      <c r="I3" s="51"/>
      <c r="J3" s="51"/>
      <c r="K3" s="51"/>
      <c r="L3" s="51"/>
      <c r="M3" s="51"/>
      <c r="N3" s="51"/>
      <c r="O3" s="51"/>
      <c r="P3" s="51"/>
      <c r="Q3" s="51"/>
      <c r="R3" s="51" t="s">
        <v>11</v>
      </c>
      <c r="S3" s="52" t="s">
        <v>12</v>
      </c>
    </row>
    <row r="4" s="35" customFormat="1" ht="24" customHeight="1" spans="1:19">
      <c r="A4" s="49"/>
      <c r="B4" s="50"/>
      <c r="C4" s="51"/>
      <c r="D4" s="52"/>
      <c r="E4" s="53"/>
      <c r="F4" s="51"/>
      <c r="G4" s="51"/>
      <c r="H4" s="54" t="s">
        <v>13</v>
      </c>
      <c r="I4" s="52"/>
      <c r="J4" s="52" t="s">
        <v>14</v>
      </c>
      <c r="K4" s="52"/>
      <c r="L4" s="52" t="s">
        <v>15</v>
      </c>
      <c r="M4" s="52"/>
      <c r="N4" s="52" t="s">
        <v>16</v>
      </c>
      <c r="O4" s="52"/>
      <c r="P4" s="52" t="s">
        <v>17</v>
      </c>
      <c r="Q4" s="52"/>
      <c r="R4" s="51"/>
      <c r="S4" s="52"/>
    </row>
    <row r="5" s="35" customFormat="1" ht="39.95" customHeight="1" spans="1:19">
      <c r="A5" s="49"/>
      <c r="B5" s="50"/>
      <c r="C5" s="51"/>
      <c r="D5" s="52"/>
      <c r="E5" s="53"/>
      <c r="F5" s="51"/>
      <c r="G5" s="51"/>
      <c r="H5" s="53" t="s">
        <v>18</v>
      </c>
      <c r="I5" s="52" t="s">
        <v>19</v>
      </c>
      <c r="J5" s="51" t="s">
        <v>18</v>
      </c>
      <c r="K5" s="52" t="s">
        <v>19</v>
      </c>
      <c r="L5" s="51" t="s">
        <v>18</v>
      </c>
      <c r="M5" s="52" t="s">
        <v>19</v>
      </c>
      <c r="N5" s="51" t="s">
        <v>18</v>
      </c>
      <c r="O5" s="52" t="s">
        <v>19</v>
      </c>
      <c r="P5" s="51" t="s">
        <v>18</v>
      </c>
      <c r="Q5" s="52" t="s">
        <v>19</v>
      </c>
      <c r="R5" s="51"/>
      <c r="S5" s="52"/>
    </row>
    <row r="6" s="35" customFormat="1" ht="61" customHeight="1" spans="1:19">
      <c r="A6" s="49" t="s">
        <v>20</v>
      </c>
      <c r="B6" s="55">
        <v>2</v>
      </c>
      <c r="C6" s="56">
        <v>195</v>
      </c>
      <c r="D6" s="57">
        <v>3000</v>
      </c>
      <c r="E6" s="58">
        <v>0.09</v>
      </c>
      <c r="F6" s="56">
        <v>270</v>
      </c>
      <c r="G6" s="56">
        <f>F6*C6</f>
        <v>52650</v>
      </c>
      <c r="H6" s="58">
        <v>0</v>
      </c>
      <c r="I6" s="57">
        <v>0</v>
      </c>
      <c r="J6" s="56">
        <v>0</v>
      </c>
      <c r="K6" s="57">
        <v>0</v>
      </c>
      <c r="L6" s="56">
        <v>0</v>
      </c>
      <c r="M6" s="57">
        <v>0</v>
      </c>
      <c r="N6" s="68">
        <v>0.7</v>
      </c>
      <c r="O6" s="57">
        <f>N6*G6</f>
        <v>36855</v>
      </c>
      <c r="P6" s="69">
        <v>0.3</v>
      </c>
      <c r="Q6" s="57">
        <f>P6*G6</f>
        <v>15795</v>
      </c>
      <c r="R6" s="57">
        <v>15795</v>
      </c>
      <c r="S6" s="57">
        <v>36855</v>
      </c>
    </row>
    <row r="7" s="35" customFormat="1" ht="61" customHeight="1" spans="1:19">
      <c r="A7" s="49" t="s">
        <v>21</v>
      </c>
      <c r="B7" s="55">
        <v>1</v>
      </c>
      <c r="C7" s="56">
        <v>112</v>
      </c>
      <c r="D7" s="57">
        <v>900</v>
      </c>
      <c r="E7" s="58">
        <v>0.08</v>
      </c>
      <c r="F7" s="56">
        <v>72</v>
      </c>
      <c r="G7" s="56">
        <v>8064</v>
      </c>
      <c r="H7" s="58">
        <v>0</v>
      </c>
      <c r="I7" s="57">
        <v>0</v>
      </c>
      <c r="J7" s="56">
        <v>0</v>
      </c>
      <c r="K7" s="57">
        <v>0</v>
      </c>
      <c r="L7" s="56">
        <v>0</v>
      </c>
      <c r="M7" s="57">
        <v>0</v>
      </c>
      <c r="N7" s="69">
        <v>0.85</v>
      </c>
      <c r="O7" s="57">
        <f>N7*G7</f>
        <v>6854.4</v>
      </c>
      <c r="P7" s="68">
        <v>0.15</v>
      </c>
      <c r="Q7" s="57">
        <f>P7*G7</f>
        <v>1209.6</v>
      </c>
      <c r="R7" s="57">
        <v>1209.6</v>
      </c>
      <c r="S7" s="57">
        <f>N7*G7</f>
        <v>6854.4</v>
      </c>
    </row>
    <row r="8" s="35" customFormat="1" ht="61" customHeight="1" spans="1:19">
      <c r="A8" s="49" t="s">
        <v>22</v>
      </c>
      <c r="B8" s="55">
        <v>1</v>
      </c>
      <c r="C8" s="56">
        <v>434</v>
      </c>
      <c r="D8" s="57">
        <v>1300</v>
      </c>
      <c r="E8" s="59">
        <v>0.021</v>
      </c>
      <c r="F8" s="56">
        <v>27.3</v>
      </c>
      <c r="G8" s="56">
        <v>11848.2</v>
      </c>
      <c r="H8" s="58">
        <v>0.35</v>
      </c>
      <c r="I8" s="57">
        <f>H8*G8</f>
        <v>4146.87</v>
      </c>
      <c r="J8" s="68">
        <v>0.3</v>
      </c>
      <c r="K8" s="57">
        <f>J8*G8</f>
        <v>3554.46</v>
      </c>
      <c r="L8" s="56">
        <v>0</v>
      </c>
      <c r="M8" s="57">
        <v>0</v>
      </c>
      <c r="N8" s="68">
        <v>0.2</v>
      </c>
      <c r="O8" s="57">
        <f>N8*G8</f>
        <v>2369.64</v>
      </c>
      <c r="P8" s="68">
        <v>0.15</v>
      </c>
      <c r="Q8" s="57">
        <f>P8*G8</f>
        <v>1777.23</v>
      </c>
      <c r="R8" s="57">
        <v>1777.23</v>
      </c>
      <c r="S8" s="57">
        <v>10070.97</v>
      </c>
    </row>
    <row r="9" s="36" customFormat="1" ht="45" customHeight="1" spans="1:20">
      <c r="A9" s="60"/>
      <c r="B9" s="61"/>
      <c r="C9" s="62"/>
      <c r="D9" s="62"/>
      <c r="E9" s="58"/>
      <c r="F9" s="62"/>
      <c r="G9" s="62"/>
      <c r="H9" s="63"/>
      <c r="I9" s="62"/>
      <c r="J9" s="58"/>
      <c r="K9" s="62"/>
      <c r="L9" s="63"/>
      <c r="M9" s="62"/>
      <c r="N9" s="63"/>
      <c r="O9" s="62"/>
      <c r="P9" s="63"/>
      <c r="Q9" s="62"/>
      <c r="R9" s="62"/>
      <c r="S9" s="62"/>
      <c r="T9" s="34"/>
    </row>
    <row r="10" ht="61" customHeight="1" spans="1:20">
      <c r="A10" s="60" t="s">
        <v>23</v>
      </c>
      <c r="B10" s="62">
        <f>SUM(B6:B9)</f>
        <v>4</v>
      </c>
      <c r="C10" s="62"/>
      <c r="D10" s="62"/>
      <c r="E10" s="62"/>
      <c r="F10" s="62"/>
      <c r="G10" s="62">
        <f>SUM(G6:G9)</f>
        <v>72562.2</v>
      </c>
      <c r="H10" s="62"/>
      <c r="I10" s="62">
        <f>SUM(I6:I9)</f>
        <v>4146.87</v>
      </c>
      <c r="J10" s="62"/>
      <c r="K10" s="62">
        <f>SUM(K6:K9)</f>
        <v>3554.46</v>
      </c>
      <c r="L10" s="62"/>
      <c r="M10" s="62"/>
      <c r="N10" s="62"/>
      <c r="O10" s="62">
        <f>SUM(O6:O9)</f>
        <v>46079.04</v>
      </c>
      <c r="P10" s="62"/>
      <c r="Q10" s="62">
        <f>SUM(Q6:Q9)</f>
        <v>18781.83</v>
      </c>
      <c r="R10" s="62">
        <f>SUM(R6:R9)</f>
        <v>18781.83</v>
      </c>
      <c r="S10" s="62">
        <f>SUM(S6:S9)</f>
        <v>53780.37</v>
      </c>
      <c r="T10" s="71"/>
    </row>
    <row r="11" spans="1:19">
      <c r="A11" s="64" t="s">
        <v>24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</row>
    <row r="12" spans="13:13">
      <c r="M12" s="70"/>
    </row>
    <row r="13" spans="6:6">
      <c r="F13" s="66"/>
    </row>
  </sheetData>
  <mergeCells count="19">
    <mergeCell ref="A1:S1"/>
    <mergeCell ref="A2:C2"/>
    <mergeCell ref="Q2:S2"/>
    <mergeCell ref="H3:Q3"/>
    <mergeCell ref="H4:I4"/>
    <mergeCell ref="J4:K4"/>
    <mergeCell ref="L4:M4"/>
    <mergeCell ref="N4:O4"/>
    <mergeCell ref="P4:Q4"/>
    <mergeCell ref="A11:S11"/>
    <mergeCell ref="A3:A5"/>
    <mergeCell ref="B3:B5"/>
    <mergeCell ref="C3:C5"/>
    <mergeCell ref="D3:D5"/>
    <mergeCell ref="E3:E5"/>
    <mergeCell ref="F3:F5"/>
    <mergeCell ref="G3:G5"/>
    <mergeCell ref="R3:R5"/>
    <mergeCell ref="S3:S5"/>
  </mergeCells>
  <printOptions horizontalCentered="1"/>
  <pageMargins left="0.236111111111111" right="0.590277777777778" top="0.55" bottom="0.35" header="0.31" footer="0.12"/>
  <pageSetup paperSize="9" scale="66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workbookViewId="0">
      <pane ySplit="2" topLeftCell="A3" activePane="bottomLeft" state="frozen"/>
      <selection/>
      <selection pane="bottomLeft" activeCell="N11" sqref="N11"/>
    </sheetView>
  </sheetViews>
  <sheetFormatPr defaultColWidth="14.75" defaultRowHeight="12" outlineLevelRow="6"/>
  <cols>
    <col min="1" max="1" width="5.80833333333333" style="5" customWidth="1"/>
    <col min="2" max="2" width="9.625" style="3" customWidth="1"/>
    <col min="3" max="3" width="11.45" style="6" customWidth="1"/>
    <col min="4" max="4" width="43.75" style="6" customWidth="1"/>
    <col min="5" max="5" width="28.5" style="5" customWidth="1"/>
    <col min="6" max="6" width="8" style="7" customWidth="1"/>
    <col min="7" max="10" width="10.375" style="8" customWidth="1"/>
    <col min="11" max="11" width="13.25" style="4" customWidth="1"/>
    <col min="12" max="12" width="12.5" style="4" customWidth="1"/>
    <col min="13" max="13" width="14.375" style="4" customWidth="1"/>
    <col min="14" max="14" width="14.875" style="4" customWidth="1"/>
    <col min="15" max="15" width="10.25" style="4" customWidth="1"/>
    <col min="16" max="16384" width="14.75" style="4"/>
  </cols>
  <sheetData>
    <row r="1" s="1" customFormat="1" ht="38" customHeight="1" spans="1:15">
      <c r="A1" s="9" t="s">
        <v>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2" customFormat="1" ht="34" customHeight="1" spans="1:15">
      <c r="A2" s="10" t="s">
        <v>26</v>
      </c>
      <c r="B2" s="11" t="s">
        <v>27</v>
      </c>
      <c r="C2" s="12" t="s">
        <v>28</v>
      </c>
      <c r="D2" s="12" t="s">
        <v>29</v>
      </c>
      <c r="E2" s="10" t="s">
        <v>30</v>
      </c>
      <c r="F2" s="13" t="s">
        <v>31</v>
      </c>
      <c r="G2" s="14" t="s">
        <v>32</v>
      </c>
      <c r="H2" s="14" t="s">
        <v>33</v>
      </c>
      <c r="I2" s="14" t="s">
        <v>34</v>
      </c>
      <c r="J2" s="26" t="s">
        <v>35</v>
      </c>
      <c r="K2" s="27" t="s">
        <v>36</v>
      </c>
      <c r="L2" s="27" t="s">
        <v>37</v>
      </c>
      <c r="M2" s="27" t="s">
        <v>38</v>
      </c>
      <c r="N2" s="27" t="s">
        <v>39</v>
      </c>
      <c r="O2" s="27" t="s">
        <v>40</v>
      </c>
    </row>
    <row r="3" s="3" customFormat="1" ht="41" customHeight="1" spans="1:15">
      <c r="A3" s="15">
        <v>1</v>
      </c>
      <c r="B3" s="16" t="s">
        <v>41</v>
      </c>
      <c r="C3" s="16" t="s">
        <v>42</v>
      </c>
      <c r="D3" s="17" t="s">
        <v>43</v>
      </c>
      <c r="E3" s="17" t="s">
        <v>44</v>
      </c>
      <c r="F3" s="18">
        <v>1</v>
      </c>
      <c r="G3" s="19">
        <v>150</v>
      </c>
      <c r="H3" s="19">
        <v>12150</v>
      </c>
      <c r="I3" s="19">
        <v>40500</v>
      </c>
      <c r="J3" s="19">
        <v>28350</v>
      </c>
      <c r="K3" s="30">
        <v>45786</v>
      </c>
      <c r="L3" s="19">
        <v>12150</v>
      </c>
      <c r="M3" s="16" t="s">
        <v>42</v>
      </c>
      <c r="N3" s="72" t="s">
        <v>45</v>
      </c>
      <c r="O3" s="29"/>
    </row>
    <row r="4" s="3" customFormat="1" ht="43" customHeight="1" spans="1:15">
      <c r="A4" s="15">
        <v>2</v>
      </c>
      <c r="B4" s="16" t="s">
        <v>46</v>
      </c>
      <c r="C4" s="17" t="s">
        <v>47</v>
      </c>
      <c r="D4" s="17" t="s">
        <v>48</v>
      </c>
      <c r="E4" s="17" t="s">
        <v>49</v>
      </c>
      <c r="F4" s="18">
        <v>1</v>
      </c>
      <c r="G4" s="19">
        <v>45</v>
      </c>
      <c r="H4" s="19">
        <v>3645</v>
      </c>
      <c r="I4" s="19">
        <v>12150</v>
      </c>
      <c r="J4" s="19">
        <v>8505</v>
      </c>
      <c r="K4" s="30">
        <v>45792</v>
      </c>
      <c r="L4" s="19">
        <v>3645</v>
      </c>
      <c r="M4" s="17" t="s">
        <v>47</v>
      </c>
      <c r="N4" s="72" t="s">
        <v>50</v>
      </c>
      <c r="O4" s="29"/>
    </row>
    <row r="5" s="3" customFormat="1" ht="43" customHeight="1" spans="1:15">
      <c r="A5" s="15"/>
      <c r="B5" s="16"/>
      <c r="C5" s="17"/>
      <c r="D5" s="17"/>
      <c r="E5" s="17"/>
      <c r="F5" s="18"/>
      <c r="G5" s="19"/>
      <c r="H5" s="19"/>
      <c r="I5" s="19"/>
      <c r="J5" s="19"/>
      <c r="K5" s="30"/>
      <c r="L5" s="19"/>
      <c r="M5" s="17"/>
      <c r="N5" s="29"/>
      <c r="O5" s="29"/>
    </row>
    <row r="6" s="3" customFormat="1" ht="43" customHeight="1" spans="1:15">
      <c r="A6" s="15"/>
      <c r="B6" s="16"/>
      <c r="C6" s="17"/>
      <c r="D6" s="17"/>
      <c r="E6" s="17"/>
      <c r="F6" s="18"/>
      <c r="G6" s="19"/>
      <c r="H6" s="19"/>
      <c r="I6" s="19"/>
      <c r="J6" s="19"/>
      <c r="K6" s="30"/>
      <c r="L6" s="19"/>
      <c r="M6" s="17"/>
      <c r="N6" s="29"/>
      <c r="O6" s="29"/>
    </row>
    <row r="7" ht="38" customHeight="1" spans="1:15">
      <c r="A7" s="21"/>
      <c r="B7" s="22" t="s">
        <v>23</v>
      </c>
      <c r="C7" s="23"/>
      <c r="D7" s="23"/>
      <c r="E7" s="21"/>
      <c r="F7" s="24">
        <f>SUM(F3:F6)</f>
        <v>2</v>
      </c>
      <c r="G7" s="25">
        <f>SUM(G3:G6)</f>
        <v>195</v>
      </c>
      <c r="H7" s="25">
        <f>SUM(H3:H6)</f>
        <v>15795</v>
      </c>
      <c r="I7" s="25">
        <f>SUM(I3:I6)</f>
        <v>52650</v>
      </c>
      <c r="J7" s="25">
        <f>SUM(J3:J6)</f>
        <v>36855</v>
      </c>
      <c r="K7" s="31"/>
      <c r="L7" s="25">
        <f>SUM(L3:L6)</f>
        <v>15795</v>
      </c>
      <c r="M7" s="31"/>
      <c r="N7" s="31"/>
      <c r="O7" s="31"/>
    </row>
  </sheetData>
  <protectedRanges>
    <protectedRange sqref="G4" name="区域1_2_1_2"/>
  </protectedRanges>
  <autoFilter xmlns:etc="http://www.wps.cn/officeDocument/2017/etCustomData" ref="A2:O7" etc:filterBottomFollowUsedRange="0">
    <extLst/>
  </autoFilter>
  <mergeCells count="1">
    <mergeCell ref="A1:O1"/>
  </mergeCells>
  <printOptions horizontalCentered="1"/>
  <pageMargins left="0.236111111111111" right="0.156944444444444" top="0.389583333333333" bottom="0.389583333333333" header="0.507638888888889" footer="0.118055555555556"/>
  <pageSetup paperSize="9" scale="63" orientation="landscape" horizontalDpi="600" verticalDpi="300"/>
  <headerFooter alignWithMargins="0" scaleWithDoc="0"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8"/>
  <sheetViews>
    <sheetView workbookViewId="0">
      <selection activeCell="N13" sqref="N13"/>
    </sheetView>
  </sheetViews>
  <sheetFormatPr defaultColWidth="14.75" defaultRowHeight="12" outlineLevelRow="7"/>
  <cols>
    <col min="1" max="1" width="5.80833333333333" style="5" customWidth="1"/>
    <col min="2" max="2" width="9.625" style="3" customWidth="1"/>
    <col min="3" max="3" width="11.45" style="6" customWidth="1"/>
    <col min="4" max="4" width="43.75" style="6" customWidth="1"/>
    <col min="5" max="5" width="28.5" style="5" customWidth="1"/>
    <col min="6" max="6" width="8" style="7" customWidth="1"/>
    <col min="7" max="10" width="10.375" style="8" customWidth="1"/>
    <col min="11" max="11" width="13.25" style="4" customWidth="1"/>
    <col min="12" max="12" width="12.5" style="4" customWidth="1"/>
    <col min="13" max="13" width="14.375" style="4" customWidth="1"/>
    <col min="14" max="14" width="14.875" style="4" customWidth="1"/>
    <col min="15" max="15" width="18.8166666666667" style="4" customWidth="1"/>
    <col min="16" max="16384" width="14.75" style="4"/>
  </cols>
  <sheetData>
    <row r="1" s="1" customFormat="1" ht="38" customHeight="1" spans="1:15">
      <c r="A1" s="9" t="s">
        <v>51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2" customFormat="1" ht="34" customHeight="1" spans="1:15">
      <c r="A2" s="10" t="s">
        <v>26</v>
      </c>
      <c r="B2" s="11" t="s">
        <v>27</v>
      </c>
      <c r="C2" s="12" t="s">
        <v>28</v>
      </c>
      <c r="D2" s="12" t="s">
        <v>29</v>
      </c>
      <c r="E2" s="10" t="s">
        <v>30</v>
      </c>
      <c r="F2" s="13" t="s">
        <v>31</v>
      </c>
      <c r="G2" s="14" t="s">
        <v>32</v>
      </c>
      <c r="H2" s="14" t="s">
        <v>33</v>
      </c>
      <c r="I2" s="14" t="s">
        <v>34</v>
      </c>
      <c r="J2" s="26" t="s">
        <v>35</v>
      </c>
      <c r="K2" s="27" t="s">
        <v>36</v>
      </c>
      <c r="L2" s="27" t="s">
        <v>37</v>
      </c>
      <c r="M2" s="27" t="s">
        <v>38</v>
      </c>
      <c r="N2" s="27" t="s">
        <v>39</v>
      </c>
      <c r="O2" s="27" t="s">
        <v>40</v>
      </c>
    </row>
    <row r="3" s="3" customFormat="1" ht="43" customHeight="1" spans="1:15">
      <c r="A3" s="15">
        <v>1</v>
      </c>
      <c r="B3" s="16" t="s">
        <v>41</v>
      </c>
      <c r="C3" s="17" t="s">
        <v>52</v>
      </c>
      <c r="D3" s="17" t="s">
        <v>53</v>
      </c>
      <c r="E3" s="17" t="s">
        <v>54</v>
      </c>
      <c r="F3" s="18">
        <v>1</v>
      </c>
      <c r="G3" s="19">
        <v>112</v>
      </c>
      <c r="H3" s="32">
        <v>1209.6</v>
      </c>
      <c r="I3" s="19">
        <v>8064</v>
      </c>
      <c r="J3" s="32">
        <v>6854.4</v>
      </c>
      <c r="K3" s="30">
        <v>45815</v>
      </c>
      <c r="L3" s="32">
        <v>1209.6</v>
      </c>
      <c r="M3" s="17" t="s">
        <v>52</v>
      </c>
      <c r="N3" s="29" t="s">
        <v>55</v>
      </c>
      <c r="O3" s="29"/>
    </row>
    <row r="4" s="3" customFormat="1" ht="43" customHeight="1" spans="1:15">
      <c r="A4" s="15"/>
      <c r="B4" s="16"/>
      <c r="C4" s="17"/>
      <c r="D4" s="17"/>
      <c r="E4" s="17"/>
      <c r="F4" s="18"/>
      <c r="G4" s="19"/>
      <c r="H4" s="19"/>
      <c r="I4" s="19"/>
      <c r="J4" s="19"/>
      <c r="K4" s="30"/>
      <c r="L4" s="19"/>
      <c r="M4" s="17"/>
      <c r="N4" s="29"/>
      <c r="O4" s="29"/>
    </row>
    <row r="5" s="3" customFormat="1" ht="43" customHeight="1" spans="1:15">
      <c r="A5" s="15"/>
      <c r="B5" s="16"/>
      <c r="C5" s="17"/>
      <c r="D5" s="17"/>
      <c r="E5" s="17"/>
      <c r="F5" s="18"/>
      <c r="G5" s="19"/>
      <c r="H5" s="19"/>
      <c r="I5" s="19"/>
      <c r="J5" s="19"/>
      <c r="K5" s="30"/>
      <c r="L5" s="19"/>
      <c r="M5" s="17"/>
      <c r="N5" s="29"/>
      <c r="O5" s="29"/>
    </row>
    <row r="6" s="3" customFormat="1" ht="38" customHeight="1" spans="1:16384">
      <c r="A6" s="21"/>
      <c r="B6" s="22" t="s">
        <v>23</v>
      </c>
      <c r="C6" s="23"/>
      <c r="D6" s="23"/>
      <c r="E6" s="21"/>
      <c r="F6" s="24">
        <f>SUM(F3:F5)</f>
        <v>1</v>
      </c>
      <c r="G6" s="25">
        <f>SUM(G3:G5)</f>
        <v>112</v>
      </c>
      <c r="H6" s="25">
        <f>SUM(H3:H5)</f>
        <v>1209.6</v>
      </c>
      <c r="I6" s="25">
        <f>SUM(I3:I5)</f>
        <v>8064</v>
      </c>
      <c r="J6" s="25">
        <f>SUM(J3:J5)</f>
        <v>6854.4</v>
      </c>
      <c r="K6" s="31"/>
      <c r="L6" s="25">
        <f>SUM(L3:L5)</f>
        <v>1209.6</v>
      </c>
      <c r="M6" s="31"/>
      <c r="N6" s="31"/>
      <c r="O6" s="31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  <c r="XES6" s="4"/>
      <c r="XET6" s="4"/>
      <c r="XEU6" s="4"/>
      <c r="XEV6" s="4"/>
      <c r="XEW6" s="4"/>
      <c r="XEX6" s="4"/>
      <c r="XEY6" s="4"/>
      <c r="XEZ6" s="4"/>
      <c r="XFA6" s="4"/>
      <c r="XFB6" s="4"/>
      <c r="XFC6" s="4"/>
      <c r="XFD6" s="4"/>
    </row>
    <row r="7" s="3" customFormat="1" spans="1:16384">
      <c r="A7" s="5"/>
      <c r="C7" s="6"/>
      <c r="D7" s="6"/>
      <c r="E7" s="5"/>
      <c r="F7" s="7"/>
      <c r="G7" s="8"/>
      <c r="H7" s="8"/>
      <c r="I7" s="8"/>
      <c r="J7" s="8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"/>
      <c r="WWC7" s="4"/>
      <c r="WWD7" s="4"/>
      <c r="WWE7" s="4"/>
      <c r="WWF7" s="4"/>
      <c r="WWG7" s="4"/>
      <c r="WWH7" s="4"/>
      <c r="WWI7" s="4"/>
      <c r="WWJ7" s="4"/>
      <c r="WWK7" s="4"/>
      <c r="WWL7" s="4"/>
      <c r="WWM7" s="4"/>
      <c r="WWN7" s="4"/>
      <c r="WWO7" s="4"/>
      <c r="WWP7" s="4"/>
      <c r="WWQ7" s="4"/>
      <c r="WWR7" s="4"/>
      <c r="WWS7" s="4"/>
      <c r="WWT7" s="4"/>
      <c r="WWU7" s="4"/>
      <c r="WWV7" s="4"/>
      <c r="WWW7" s="4"/>
      <c r="WWX7" s="4"/>
      <c r="WWY7" s="4"/>
      <c r="WWZ7" s="4"/>
      <c r="WXA7" s="4"/>
      <c r="WXB7" s="4"/>
      <c r="WXC7" s="4"/>
      <c r="WXD7" s="4"/>
      <c r="WXE7" s="4"/>
      <c r="WXF7" s="4"/>
      <c r="WXG7" s="4"/>
      <c r="WXH7" s="4"/>
      <c r="WXI7" s="4"/>
      <c r="WXJ7" s="4"/>
      <c r="WXK7" s="4"/>
      <c r="WXL7" s="4"/>
      <c r="WXM7" s="4"/>
      <c r="WXN7" s="4"/>
      <c r="WXO7" s="4"/>
      <c r="WXP7" s="4"/>
      <c r="WXQ7" s="4"/>
      <c r="WXR7" s="4"/>
      <c r="WXS7" s="4"/>
      <c r="WXT7" s="4"/>
      <c r="WXU7" s="4"/>
      <c r="WXV7" s="4"/>
      <c r="WXW7" s="4"/>
      <c r="WXX7" s="4"/>
      <c r="WXY7" s="4"/>
      <c r="WXZ7" s="4"/>
      <c r="WYA7" s="4"/>
      <c r="WYB7" s="4"/>
      <c r="WYC7" s="4"/>
      <c r="WYD7" s="4"/>
      <c r="WYE7" s="4"/>
      <c r="WYF7" s="4"/>
      <c r="WYG7" s="4"/>
      <c r="WYH7" s="4"/>
      <c r="WYI7" s="4"/>
      <c r="WYJ7" s="4"/>
      <c r="WYK7" s="4"/>
      <c r="WYL7" s="4"/>
      <c r="WYM7" s="4"/>
      <c r="WYN7" s="4"/>
      <c r="WYO7" s="4"/>
      <c r="WYP7" s="4"/>
      <c r="WYQ7" s="4"/>
      <c r="WYR7" s="4"/>
      <c r="WYS7" s="4"/>
      <c r="WYT7" s="4"/>
      <c r="WYU7" s="4"/>
      <c r="WYV7" s="4"/>
      <c r="WYW7" s="4"/>
      <c r="WYX7" s="4"/>
      <c r="WYY7" s="4"/>
      <c r="WYZ7" s="4"/>
      <c r="WZA7" s="4"/>
      <c r="WZB7" s="4"/>
      <c r="WZC7" s="4"/>
      <c r="WZD7" s="4"/>
      <c r="WZE7" s="4"/>
      <c r="WZF7" s="4"/>
      <c r="WZG7" s="4"/>
      <c r="WZH7" s="4"/>
      <c r="WZI7" s="4"/>
      <c r="WZJ7" s="4"/>
      <c r="WZK7" s="4"/>
      <c r="WZL7" s="4"/>
      <c r="WZM7" s="4"/>
      <c r="WZN7" s="4"/>
      <c r="WZO7" s="4"/>
      <c r="WZP7" s="4"/>
      <c r="WZQ7" s="4"/>
      <c r="WZR7" s="4"/>
      <c r="WZS7" s="4"/>
      <c r="WZT7" s="4"/>
      <c r="WZU7" s="4"/>
      <c r="WZV7" s="4"/>
      <c r="WZW7" s="4"/>
      <c r="WZX7" s="4"/>
      <c r="WZY7" s="4"/>
      <c r="WZZ7" s="4"/>
      <c r="XAA7" s="4"/>
      <c r="XAB7" s="4"/>
      <c r="XAC7" s="4"/>
      <c r="XAD7" s="4"/>
      <c r="XAE7" s="4"/>
      <c r="XAF7" s="4"/>
      <c r="XAG7" s="4"/>
      <c r="XAH7" s="4"/>
      <c r="XAI7" s="4"/>
      <c r="XAJ7" s="4"/>
      <c r="XAK7" s="4"/>
      <c r="XAL7" s="4"/>
      <c r="XAM7" s="4"/>
      <c r="XAN7" s="4"/>
      <c r="XAO7" s="4"/>
      <c r="XAP7" s="4"/>
      <c r="XAQ7" s="4"/>
      <c r="XAR7" s="4"/>
      <c r="XAS7" s="4"/>
      <c r="XAT7" s="4"/>
      <c r="XAU7" s="4"/>
      <c r="XAV7" s="4"/>
      <c r="XAW7" s="4"/>
      <c r="XAX7" s="4"/>
      <c r="XAY7" s="4"/>
      <c r="XAZ7" s="4"/>
      <c r="XBA7" s="4"/>
      <c r="XBB7" s="4"/>
      <c r="XBC7" s="4"/>
      <c r="XBD7" s="4"/>
      <c r="XBE7" s="4"/>
      <c r="XBF7" s="4"/>
      <c r="XBG7" s="4"/>
      <c r="XBH7" s="4"/>
      <c r="XBI7" s="4"/>
      <c r="XBJ7" s="4"/>
      <c r="XBK7" s="4"/>
      <c r="XBL7" s="4"/>
      <c r="XBM7" s="4"/>
      <c r="XBN7" s="4"/>
      <c r="XBO7" s="4"/>
      <c r="XBP7" s="4"/>
      <c r="XBQ7" s="4"/>
      <c r="XBR7" s="4"/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  <c r="XCS7" s="4"/>
      <c r="XCT7" s="4"/>
      <c r="XCU7" s="4"/>
      <c r="XCV7" s="4"/>
      <c r="XCW7" s="4"/>
      <c r="XCX7" s="4"/>
      <c r="XCY7" s="4"/>
      <c r="XCZ7" s="4"/>
      <c r="XDA7" s="4"/>
      <c r="XDB7" s="4"/>
      <c r="XDC7" s="4"/>
      <c r="XDD7" s="4"/>
      <c r="XDE7" s="4"/>
      <c r="XDF7" s="4"/>
      <c r="XDG7" s="4"/>
      <c r="XDH7" s="4"/>
      <c r="XDI7" s="4"/>
      <c r="XDJ7" s="4"/>
      <c r="XDK7" s="4"/>
      <c r="XDL7" s="4"/>
      <c r="XDM7" s="4"/>
      <c r="XDN7" s="4"/>
      <c r="XDO7" s="4"/>
      <c r="XDP7" s="4"/>
      <c r="XDQ7" s="4"/>
      <c r="XDR7" s="4"/>
      <c r="XDS7" s="4"/>
      <c r="XDT7" s="4"/>
      <c r="XDU7" s="4"/>
      <c r="XDV7" s="4"/>
      <c r="XDW7" s="4"/>
      <c r="XDX7" s="4"/>
      <c r="XDY7" s="4"/>
      <c r="XDZ7" s="4"/>
      <c r="XEA7" s="4"/>
      <c r="XEB7" s="4"/>
      <c r="XEC7" s="4"/>
      <c r="XED7" s="4"/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  <c r="XEU7" s="4"/>
      <c r="XEV7" s="4"/>
      <c r="XEW7" s="4"/>
      <c r="XEX7" s="4"/>
      <c r="XEY7" s="4"/>
      <c r="XEZ7" s="4"/>
      <c r="XFA7" s="4"/>
      <c r="XFB7" s="4"/>
      <c r="XFC7" s="4"/>
      <c r="XFD7" s="4"/>
    </row>
    <row r="8" s="4" customFormat="1" spans="1:10">
      <c r="A8" s="5"/>
      <c r="B8" s="3"/>
      <c r="C8" s="6"/>
      <c r="D8" s="6"/>
      <c r="E8" s="5"/>
      <c r="F8" s="7"/>
      <c r="G8" s="8"/>
      <c r="H8" s="8"/>
      <c r="I8" s="8"/>
      <c r="J8" s="8"/>
    </row>
  </sheetData>
  <mergeCells count="1">
    <mergeCell ref="A1:O1"/>
  </mergeCells>
  <pageMargins left="0.393055555555556" right="0.511805555555556" top="1" bottom="1" header="0.5" footer="0.5"/>
  <pageSetup paperSize="9" scale="58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workbookViewId="0">
      <selection activeCell="E3" sqref="E3"/>
    </sheetView>
  </sheetViews>
  <sheetFormatPr defaultColWidth="14.75" defaultRowHeight="12" outlineLevelRow="5"/>
  <cols>
    <col min="1" max="1" width="5.80833333333333" style="5" customWidth="1"/>
    <col min="2" max="2" width="9.625" style="3" customWidth="1"/>
    <col min="3" max="3" width="11.45" style="6" customWidth="1"/>
    <col min="4" max="4" width="36.375" style="6" customWidth="1"/>
    <col min="5" max="5" width="28.5" style="5" customWidth="1"/>
    <col min="6" max="6" width="8" style="7" customWidth="1"/>
    <col min="7" max="10" width="10.375" style="8" customWidth="1"/>
    <col min="11" max="11" width="13.25" style="4" customWidth="1"/>
    <col min="12" max="12" width="12.5" style="4" customWidth="1"/>
    <col min="13" max="13" width="14.375" style="4" customWidth="1"/>
    <col min="14" max="14" width="14.875" style="4" customWidth="1"/>
    <col min="15" max="15" width="10.25" style="4" customWidth="1"/>
    <col min="16" max="16384" width="14.75" style="4"/>
  </cols>
  <sheetData>
    <row r="1" s="1" customFormat="1" ht="38" customHeight="1" spans="1:15">
      <c r="A1" s="9" t="s">
        <v>56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2" customFormat="1" ht="34" customHeight="1" spans="1:15">
      <c r="A2" s="10" t="s">
        <v>26</v>
      </c>
      <c r="B2" s="11" t="s">
        <v>27</v>
      </c>
      <c r="C2" s="12" t="s">
        <v>28</v>
      </c>
      <c r="D2" s="12" t="s">
        <v>29</v>
      </c>
      <c r="E2" s="10" t="s">
        <v>30</v>
      </c>
      <c r="F2" s="13" t="s">
        <v>31</v>
      </c>
      <c r="G2" s="14" t="s">
        <v>32</v>
      </c>
      <c r="H2" s="14" t="s">
        <v>33</v>
      </c>
      <c r="I2" s="14" t="s">
        <v>34</v>
      </c>
      <c r="J2" s="26" t="s">
        <v>35</v>
      </c>
      <c r="K2" s="27" t="s">
        <v>36</v>
      </c>
      <c r="L2" s="27" t="s">
        <v>37</v>
      </c>
      <c r="M2" s="27" t="s">
        <v>38</v>
      </c>
      <c r="N2" s="27" t="s">
        <v>39</v>
      </c>
      <c r="O2" s="27" t="s">
        <v>40</v>
      </c>
    </row>
    <row r="3" s="3" customFormat="1" ht="43" customHeight="1" spans="1:15">
      <c r="A3" s="15">
        <v>1</v>
      </c>
      <c r="B3" s="16" t="s">
        <v>46</v>
      </c>
      <c r="C3" s="17" t="s">
        <v>57</v>
      </c>
      <c r="D3" s="17" t="s">
        <v>48</v>
      </c>
      <c r="E3" s="17" t="s">
        <v>58</v>
      </c>
      <c r="F3" s="18">
        <v>1</v>
      </c>
      <c r="G3" s="19">
        <v>434</v>
      </c>
      <c r="H3" s="20">
        <v>1777.23</v>
      </c>
      <c r="I3" s="20">
        <v>11848.2</v>
      </c>
      <c r="J3" s="20">
        <v>10070.97</v>
      </c>
      <c r="K3" s="28" t="s">
        <v>59</v>
      </c>
      <c r="L3" s="20">
        <v>1777.23</v>
      </c>
      <c r="M3" s="17" t="s">
        <v>57</v>
      </c>
      <c r="N3" s="29" t="s">
        <v>60</v>
      </c>
      <c r="O3" s="29"/>
    </row>
    <row r="4" s="3" customFormat="1" ht="43" customHeight="1" spans="1:15">
      <c r="A4" s="15"/>
      <c r="B4" s="16"/>
      <c r="C4" s="17"/>
      <c r="D4" s="17"/>
      <c r="E4" s="17"/>
      <c r="F4" s="18"/>
      <c r="G4" s="19"/>
      <c r="H4" s="19"/>
      <c r="I4" s="19"/>
      <c r="J4" s="19"/>
      <c r="K4" s="30"/>
      <c r="L4" s="19"/>
      <c r="M4" s="17"/>
      <c r="N4" s="29"/>
      <c r="O4" s="29"/>
    </row>
    <row r="5" s="3" customFormat="1" ht="43" customHeight="1" spans="1:15">
      <c r="A5" s="15"/>
      <c r="B5" s="16"/>
      <c r="C5" s="17"/>
      <c r="D5" s="17"/>
      <c r="E5" s="17"/>
      <c r="F5" s="18"/>
      <c r="G5" s="19"/>
      <c r="H5" s="19"/>
      <c r="I5" s="19"/>
      <c r="J5" s="19"/>
      <c r="K5" s="30"/>
      <c r="L5" s="19"/>
      <c r="M5" s="17"/>
      <c r="N5" s="29"/>
      <c r="O5" s="29"/>
    </row>
    <row r="6" s="4" customFormat="1" ht="38" customHeight="1" spans="1:15">
      <c r="A6" s="21"/>
      <c r="B6" s="22" t="s">
        <v>23</v>
      </c>
      <c r="C6" s="23"/>
      <c r="D6" s="23"/>
      <c r="E6" s="21"/>
      <c r="F6" s="24">
        <f>SUM(F3:F5)</f>
        <v>1</v>
      </c>
      <c r="G6" s="25">
        <f>SUM(G3:G5)</f>
        <v>434</v>
      </c>
      <c r="H6" s="25">
        <f>SUM(H3:H5)</f>
        <v>1777.23</v>
      </c>
      <c r="I6" s="25">
        <f>SUM(I3:I5)</f>
        <v>11848.2</v>
      </c>
      <c r="J6" s="25">
        <f>SUM(J3:J5)</f>
        <v>10070.97</v>
      </c>
      <c r="K6" s="31"/>
      <c r="L6" s="25">
        <f>SUM(L3:L5)</f>
        <v>1777.23</v>
      </c>
      <c r="M6" s="31"/>
      <c r="N6" s="31"/>
      <c r="O6" s="31"/>
    </row>
  </sheetData>
  <mergeCells count="1">
    <mergeCell ref="A1:O1"/>
  </mergeCells>
  <pageMargins left="0.75" right="0.75" top="1" bottom="1" header="0.5" footer="0.5"/>
  <pageSetup paperSize="9" scale="57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0" master="" otherUserPermission="visible"/>
  <rangeList sheetStid="11" master="" otherUserPermission="visible">
    <arrUserId title="区域1_2_1_2" rangeCreator="" othersAccessPermission="edit"/>
  </rangeList>
  <rangeList sheetStid="12" master="" otherUserPermission="visible"/>
  <rangeList sheetStid="1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 </vt:lpstr>
      <vt:lpstr>桃</vt:lpstr>
      <vt:lpstr>羊</vt:lpstr>
      <vt:lpstr>水稻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吃不胖的派大星</cp:lastModifiedBy>
  <cp:revision>1</cp:revision>
  <dcterms:created xsi:type="dcterms:W3CDTF">1996-12-17T01:32:00Z</dcterms:created>
  <cp:lastPrinted>2020-05-15T00:47:00Z</cp:lastPrinted>
  <dcterms:modified xsi:type="dcterms:W3CDTF">2025-09-09T07:21:15Z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false</vt:bool>
  </property>
  <property fmtid="{D5CDD505-2E9C-101B-9397-08002B2CF9AE}" pid="4" name="ICV">
    <vt:lpwstr>0C87BA0644DF42B6A59CC71C7466A38F_12</vt:lpwstr>
  </property>
</Properties>
</file>