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886" activeTab="2"/>
  </bookViews>
  <sheets>
    <sheet name="汇总 " sheetId="10" r:id="rId1"/>
    <sheet name="油菜" sheetId="12" r:id="rId2"/>
    <sheet name="小麦" sheetId="13" r:id="rId3"/>
  </sheets>
  <definedNames>
    <definedName name="_xlnm.Print_Area" localSheetId="0">'汇总 '!$A$1:$S$12</definedName>
    <definedName name="_xlnm.Print_Titles" localSheetId="0">'汇总 '!$1:$1</definedName>
    <definedName name="_xlnm.Print_Titles" localSheetId="1">油菜!$1:$2</definedName>
  </definedNames>
  <calcPr calcId="144525"/>
</workbook>
</file>

<file path=xl/sharedStrings.xml><?xml version="1.0" encoding="utf-8"?>
<sst xmlns="http://schemas.openxmlformats.org/spreadsheetml/2006/main" count="349" uniqueCount="201">
  <si>
    <t>种植业保险汇总表：（小麦保期：2024/1/31，2024/2/2、5、6、7、8、28、29-2024/6/30，                                                                                                      油菜保期：2024/2/28、29-2024/6/30</t>
  </si>
  <si>
    <t>申请单位（业务章）：中华联合财产保险股份有限公司南通中心支公司</t>
  </si>
  <si>
    <t>审核单位（盖章）：</t>
  </si>
  <si>
    <t>险种名称</t>
  </si>
  <si>
    <t>承保农户数（户次）</t>
  </si>
  <si>
    <t>承保数量（亩）</t>
  </si>
  <si>
    <t>单位保额（元/亩）</t>
  </si>
  <si>
    <t>费率</t>
  </si>
  <si>
    <t>单位保险费（元/亩）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</si>
  <si>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</si>
  <si>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</si>
  <si>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</si>
  <si>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</si>
  <si>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</si>
  <si>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</si>
  <si>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</si>
  <si>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</si>
  <si>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</si>
  <si>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</si>
  <si>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</si>
  <si>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小麦完全成本</t>
  </si>
  <si>
    <t>油菜</t>
  </si>
  <si>
    <t>合计</t>
  </si>
  <si>
    <t xml:space="preserve">  保险公司负责人：                                         保险公司复核人：                               保险公司制表人：</t>
  </si>
  <si>
    <r>
      <rPr>
        <b/>
        <sz val="14"/>
        <rFont val="宋体"/>
        <charset val="134"/>
        <scheme val="minor"/>
      </rPr>
      <t>种植业保险明细表</t>
    </r>
    <r>
      <rPr>
        <b/>
        <sz val="10"/>
        <rFont val="宋体"/>
        <charset val="134"/>
        <scheme val="minor"/>
      </rPr>
      <t>（险种：油菜,保额：700元/亩，保期：2024/2/28、29-2024/6/30）</t>
    </r>
  </si>
  <si>
    <t>序号</t>
  </si>
  <si>
    <t>乡镇</t>
  </si>
  <si>
    <t>险种代码</t>
  </si>
  <si>
    <t>投保组织者</t>
  </si>
  <si>
    <t>保单号</t>
  </si>
  <si>
    <t>被保险人或投保人</t>
  </si>
  <si>
    <t>标的地址</t>
  </si>
  <si>
    <t>微信验标情况（如派发给谁，在什么节点）</t>
  </si>
  <si>
    <t>其他影像资料（包含签字、盖章、公示、平面图、土地流转等）</t>
  </si>
  <si>
    <t>导入清单号</t>
  </si>
  <si>
    <t>投保单号</t>
  </si>
  <si>
    <t>保单流水号</t>
  </si>
  <si>
    <t>保险金额（元）</t>
  </si>
  <si>
    <t>保期启</t>
  </si>
  <si>
    <t>保期止</t>
  </si>
  <si>
    <t>上报数量</t>
  </si>
  <si>
    <t>承保户次</t>
  </si>
  <si>
    <t>总保费（元）</t>
  </si>
  <si>
    <t>自缴标准</t>
  </si>
  <si>
    <t>农户自缴保费（元）</t>
  </si>
  <si>
    <t>各级财政补贴（元）</t>
  </si>
  <si>
    <t>标准保费</t>
  </si>
  <si>
    <t>保单数</t>
  </si>
  <si>
    <t>汇款日期</t>
  </si>
  <si>
    <t>汇款金额</t>
  </si>
  <si>
    <t>汇款人</t>
  </si>
  <si>
    <t>交易流水号（网银回单）</t>
  </si>
  <si>
    <t>备注</t>
  </si>
  <si>
    <t>金新街道</t>
  </si>
  <si>
    <t>012432060700160502000013</t>
  </si>
  <si>
    <t>吴国权</t>
  </si>
  <si>
    <t>中国江苏省南通市通州区金新街道进东村委会进东村</t>
  </si>
  <si>
    <t>2024.2.1</t>
  </si>
  <si>
    <t>分2笔汇入，金额分别为：66020.18元和72053.18元共138073..36元（其中油菜：60165.89元，其余是小麦：71307.48元，街道多汇了6599.99元，要退回）</t>
  </si>
  <si>
    <t>南通市通州区金新街道办事处财政收付中心</t>
  </si>
  <si>
    <t>012432060700160502000004</t>
  </si>
  <si>
    <t>正场村（包广连、葛美琴等)1006户农户</t>
  </si>
  <si>
    <t>中国江苏省南通市通州区金新街道正场村委会正场村6组</t>
  </si>
  <si>
    <t>分三笔汇入，金额分别为：69656.59元、77158.89元、7250.12元，共154065.6元（其中水稻：52209.9元，其余是玉米：42475.47元，大豆：49694.56元，街道多汇了9685.67元，要退回）</t>
  </si>
  <si>
    <t>012432060700160502000007</t>
  </si>
  <si>
    <t>油榨村（包金跃、邱玉忠等)163户农户</t>
  </si>
  <si>
    <t>中国江苏省南通市通州区金新街道油榨村委会金乐运输公司</t>
  </si>
  <si>
    <t>012432060700160502000001</t>
  </si>
  <si>
    <t>夏四店村（陈沛涛、朱云华等）87户农户</t>
  </si>
  <si>
    <t>中国江苏省南通市通州区金新街道夏四店村委会夏四店村25组</t>
  </si>
  <si>
    <t>012432060700160502000010</t>
  </si>
  <si>
    <t>文山村（黄永标、李玲等)876户农户</t>
  </si>
  <si>
    <t>中国江苏省南通市通州区金新街道文山村委会金乐佳苑A区</t>
  </si>
  <si>
    <t>012432060700160502000009</t>
  </si>
  <si>
    <t>双池头村（单吉兴、单吉义等)294户农户</t>
  </si>
  <si>
    <t>中国江苏省南通市通州区金新街道双池头村委会双福佳苑A区29号楼</t>
  </si>
  <si>
    <t>012432060700160502000002</t>
  </si>
  <si>
    <t>三姓街村（季锦旗、季红霞等）591户农户</t>
  </si>
  <si>
    <t>中国江苏省南通市通州区金新街道三姓街村委会三姓街村金缘B区50楼</t>
  </si>
  <si>
    <t>012432060700160502000014</t>
  </si>
  <si>
    <t>麒麟桥村（季志权、王洪兴等)499户农户</t>
  </si>
  <si>
    <t>中国江苏省南通市通州区金新街道麒麟桥村委会26组</t>
  </si>
  <si>
    <t>012432060700160502000005</t>
  </si>
  <si>
    <t>民平村（顾继良、韩建忠等)966户农户</t>
  </si>
  <si>
    <t>中国江苏省南通市通州区金新街道民平村委会正场花苑38号楼</t>
  </si>
  <si>
    <t>012432060700160502000003</t>
  </si>
  <si>
    <t>花家渡村（陈金祥、钱茂华等)440户农户</t>
  </si>
  <si>
    <t>中国江苏省南通市通州区金新街道花家渡村委会花家渡村一组</t>
  </si>
  <si>
    <t>012432060700160502000016</t>
  </si>
  <si>
    <t>利民村（陈建春、陈建东等)1785户农户</t>
  </si>
  <si>
    <t>中国江苏省南通市通州区金新街道利民村委会利民村17组</t>
  </si>
  <si>
    <t>012432060700160502000015</t>
  </si>
  <si>
    <t>进东村（王成洪、王成进等)994户农户</t>
  </si>
  <si>
    <t>中国江苏省南通市通州区金新街道进东村委会26组</t>
  </si>
  <si>
    <t>012432060700160502000011</t>
  </si>
  <si>
    <t>界北村（浦学琴、杨建兵等)282户农户</t>
  </si>
  <si>
    <t>中国江苏省南通市通州区金新街道界北村委会界北村12组</t>
  </si>
  <si>
    <t>012432060700160502000012</t>
  </si>
  <si>
    <t>复兴村（陈志娥、包汉明等)545户农户</t>
  </si>
  <si>
    <t>中国江苏省南通市通州区金新街道复兴村委会复兴村5组</t>
  </si>
  <si>
    <t>012432060700160502000006</t>
  </si>
  <si>
    <t>大石桥村（陈和平、陈叶冲等）204户农户</t>
  </si>
  <si>
    <t>中国江苏省南通市通州区金新街道大石桥村委会大石桥村1组</t>
  </si>
  <si>
    <t>012432060700160502000008</t>
  </si>
  <si>
    <t>朝东圩村（马公林、黄朝明等)475户农户</t>
  </si>
  <si>
    <t>中国江苏省南通市通州区金新街道朝东圩村委会朝东圩村20组</t>
  </si>
  <si>
    <t>总计</t>
  </si>
  <si>
    <r>
      <rPr>
        <b/>
        <sz val="14"/>
        <rFont val="宋体"/>
        <charset val="134"/>
        <scheme val="minor"/>
      </rPr>
      <t>种植业保险明细表</t>
    </r>
    <r>
      <rPr>
        <b/>
        <sz val="10"/>
        <rFont val="宋体"/>
        <charset val="134"/>
        <scheme val="minor"/>
      </rPr>
      <t>（险种：小麦种植,保额：1000/亩，保期：2024/1/31，2024/2/2、5、6、7、8、28、29-2024/6/30）</t>
    </r>
  </si>
  <si>
    <t>012432060700160102000003</t>
  </si>
  <si>
    <t>曹文喜</t>
  </si>
  <si>
    <t>中国江苏省南通市通州区金新街道界北村委会界北村</t>
  </si>
  <si>
    <t>2024.1.23</t>
  </si>
  <si>
    <t>孙凌宇</t>
  </si>
  <si>
    <t>012432060700160102000001</t>
  </si>
  <si>
    <t>俞雪军</t>
  </si>
  <si>
    <t>中国江苏省南通市通州区金新街道朝东圩村委会朝东圩村</t>
  </si>
  <si>
    <t>012432060700160102000002</t>
  </si>
  <si>
    <t>张水华</t>
  </si>
  <si>
    <t>中国江苏省南通市通州区金新街道花家渡村委会花家渡村</t>
  </si>
  <si>
    <t>2024.1.15</t>
  </si>
  <si>
    <t>012432060700160102000039</t>
  </si>
  <si>
    <t>刘成奇</t>
  </si>
  <si>
    <t>分2笔汇入，金额分别为：66020.18元和72053.18元共138073..36元（其中小麦：71307.48元，其余是油菜：60165.89元，街道多汇了6599.99元，要退回）</t>
  </si>
  <si>
    <t>012432060700160102000033</t>
  </si>
  <si>
    <t>陈林</t>
  </si>
  <si>
    <t>中国江苏省南通市通州区金新街道文山村委会文山村</t>
  </si>
  <si>
    <t>012432060700160102000016</t>
  </si>
  <si>
    <t>012432060700160102000019</t>
  </si>
  <si>
    <t>徐华建</t>
  </si>
  <si>
    <t>012432060700160102000035</t>
  </si>
  <si>
    <t>高国付</t>
  </si>
  <si>
    <t>012432060700160102000011</t>
  </si>
  <si>
    <t>胡青松</t>
  </si>
  <si>
    <t>012432060700160102000034</t>
  </si>
  <si>
    <t>金泽胜</t>
  </si>
  <si>
    <t>012432060700160102000014</t>
  </si>
  <si>
    <t>陈兴月</t>
  </si>
  <si>
    <t>中国江苏省南通市通州区金新街道麒麟桥村委会麒麟桥村</t>
  </si>
  <si>
    <t>012432060700160102000020</t>
  </si>
  <si>
    <t>王国贤</t>
  </si>
  <si>
    <t>012432060700160102000012</t>
  </si>
  <si>
    <t>陈琴</t>
  </si>
  <si>
    <t>012432060700160102000038</t>
  </si>
  <si>
    <t>夏明文</t>
  </si>
  <si>
    <t>012432060700160102000028</t>
  </si>
  <si>
    <t>吴克成</t>
  </si>
  <si>
    <t>中国江苏省南通市通州区金新街道复兴村委会复兴村</t>
  </si>
  <si>
    <t>012432060700160102000042</t>
  </si>
  <si>
    <t>夏四店村（张洪贵、杨惠芳等)13户农户</t>
  </si>
  <si>
    <t>012432060700160102000015</t>
  </si>
  <si>
    <t>贾春凤</t>
  </si>
  <si>
    <t>012432060700160102000013</t>
  </si>
  <si>
    <t>丁仁照</t>
  </si>
  <si>
    <t>012432060700160102000021</t>
  </si>
  <si>
    <t>尹修国</t>
  </si>
  <si>
    <t>012432060700160102000027</t>
  </si>
  <si>
    <t>武海林</t>
  </si>
  <si>
    <t>012432060700160102000022</t>
  </si>
  <si>
    <t>吴棉江</t>
  </si>
  <si>
    <t>012432060700160102000036</t>
  </si>
  <si>
    <t>王化军</t>
  </si>
  <si>
    <t>012432060700160102000041</t>
  </si>
  <si>
    <t>三姓街村（季永新、季永林等)10户农户</t>
  </si>
  <si>
    <t>012432060700160102000043</t>
  </si>
  <si>
    <t>花家渡村（吴蔚炎、曹志林等)19户农户</t>
  </si>
  <si>
    <t>012432060700160102000044</t>
  </si>
  <si>
    <t>进东村（李友新、李友之等）111户农户</t>
  </si>
  <si>
    <t>012432060700160102000040</t>
  </si>
  <si>
    <t>张淑萍</t>
  </si>
  <si>
    <t>中国江苏省南通市通州区金新街道夏四店村委会夏四店村</t>
  </si>
  <si>
    <t>012432060700160102000030</t>
  </si>
  <si>
    <t>董书舟</t>
  </si>
  <si>
    <t>012432060700160102000031</t>
  </si>
  <si>
    <t>丁健明</t>
  </si>
  <si>
    <t>中国江苏省南通市通州区金新街道复兴村委会金新街道复兴村</t>
  </si>
  <si>
    <t>012432060700160102000007</t>
  </si>
  <si>
    <t>012432060700160102000006</t>
  </si>
  <si>
    <t>李飞文</t>
  </si>
  <si>
    <t>012432060700160102000023</t>
  </si>
  <si>
    <t>陈光本</t>
  </si>
  <si>
    <t>012432060700160102000008</t>
  </si>
  <si>
    <t>刘德才</t>
  </si>
  <si>
    <t>012432060700160102000017</t>
  </si>
  <si>
    <t>高秀香</t>
  </si>
  <si>
    <t>012432060700160102000018</t>
  </si>
  <si>
    <t>012432060700160102000024</t>
  </si>
  <si>
    <t>蒋正洲</t>
  </si>
  <si>
    <t>012432060700160102000009</t>
  </si>
  <si>
    <t>012432060700160102000025</t>
  </si>
  <si>
    <t>陈小超</t>
  </si>
  <si>
    <t>012432060700160102000026</t>
  </si>
  <si>
    <t>012432060700160102000010</t>
  </si>
  <si>
    <t>王秀松</t>
  </si>
  <si>
    <t>012432060700160102000029</t>
  </si>
  <si>
    <t>012432060700160102000005</t>
  </si>
  <si>
    <t>焦二平</t>
  </si>
  <si>
    <t>012432060700160102000004</t>
  </si>
  <si>
    <t>012432060700160102000037</t>
  </si>
  <si>
    <t>中国江苏省南通市通州区金新街道油榨村委会油榨村</t>
  </si>
  <si>
    <t>012432060700160102000032</t>
  </si>
  <si>
    <t>成彬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</si>
</sst>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yyyy/m/d;@"/>
    <numFmt numFmtId="178" formatCode="0_);[Red]\(0\)"/>
    <numFmt numFmtId="179" formatCode="0.00_ "/>
    <numFmt numFmtId="180" formatCode="0.00_);[Red]\(0.00\)"/>
    <numFmt numFmtId="181" formatCode="000000"/>
  </numFmts>
  <fonts count="44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inor"/>
    </font>
    <font>
      <b/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name val="Arial"/>
      <charset val="134"/>
    </font>
    <font>
      <b/>
      <sz val="9"/>
      <name val="宋体"/>
      <charset val="134"/>
      <scheme val="minor"/>
    </font>
    <font>
      <sz val="9"/>
      <color indexed="8"/>
      <name val="宋体"/>
      <charset val="134"/>
    </font>
    <font>
      <sz val="9"/>
      <name val="Arial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14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/>
    <xf numFmtId="0" fontId="3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Font="0" applyAlignment="0" applyProtection="0">
      <alignment vertical="center"/>
    </xf>
    <xf numFmtId="0" fontId="9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/>
    <xf numFmtId="0" fontId="3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5" borderId="8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3" fillId="36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33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9" fillId="0" borderId="0"/>
    <xf numFmtId="0" fontId="0" fillId="0" borderId="0"/>
    <xf numFmtId="0" fontId="9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33" borderId="0" applyNumberFormat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9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42" fillId="0" borderId="0">
      <alignment vertical="center"/>
    </xf>
    <xf numFmtId="0" fontId="9" fillId="0" borderId="0"/>
    <xf numFmtId="0" fontId="20" fillId="0" borderId="0">
      <alignment vertical="center"/>
    </xf>
    <xf numFmtId="0" fontId="20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</cellStyleXfs>
  <cellXfs count="9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81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79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9" fontId="5" fillId="0" borderId="0" xfId="0" applyNumberFormat="1" applyFont="1" applyFill="1" applyAlignment="1">
      <alignment horizontal="center" vertical="center" wrapText="1"/>
    </xf>
    <xf numFmtId="0" fontId="0" fillId="0" borderId="0" xfId="0" applyFont="1" applyFill="1"/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1" fontId="8" fillId="2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3" fillId="2" borderId="0" xfId="113" applyFont="1" applyFill="1"/>
    <xf numFmtId="0" fontId="4" fillId="0" borderId="0" xfId="113" applyFont="1" applyFill="1"/>
    <xf numFmtId="0" fontId="5" fillId="2" borderId="0" xfId="113" applyFont="1" applyFill="1" applyAlignment="1">
      <alignment horizontal="center" vertical="center" wrapText="1"/>
    </xf>
    <xf numFmtId="0" fontId="14" fillId="0" borderId="0" xfId="113" applyFont="1" applyFill="1"/>
    <xf numFmtId="0" fontId="15" fillId="2" borderId="0" xfId="113" applyFont="1" applyFill="1"/>
    <xf numFmtId="0" fontId="0" fillId="0" borderId="0" xfId="113" applyNumberFormat="1" applyFill="1"/>
    <xf numFmtId="180" fontId="0" fillId="0" borderId="0" xfId="113" applyNumberFormat="1" applyFill="1"/>
    <xf numFmtId="10" fontId="0" fillId="0" borderId="0" xfId="113" applyNumberFormat="1" applyFill="1"/>
    <xf numFmtId="179" fontId="0" fillId="0" borderId="0" xfId="113" applyNumberFormat="1" applyFill="1"/>
    <xf numFmtId="180" fontId="0" fillId="2" borderId="0" xfId="113" applyNumberFormat="1" applyFill="1"/>
    <xf numFmtId="0" fontId="0" fillId="2" borderId="0" xfId="113" applyFill="1"/>
    <xf numFmtId="0" fontId="14" fillId="0" borderId="0" xfId="113" applyFont="1" applyFill="1" applyAlignment="1">
      <alignment vertical="center" wrapText="1"/>
    </xf>
    <xf numFmtId="0" fontId="14" fillId="0" borderId="0" xfId="113" applyFont="1" applyFill="1" applyAlignment="1">
      <alignment horizontal="left" vertical="center" wrapText="1"/>
    </xf>
    <xf numFmtId="0" fontId="16" fillId="0" borderId="1" xfId="113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9" fontId="16" fillId="0" borderId="1" xfId="113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9" fontId="16" fillId="0" borderId="1" xfId="113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5" fillId="2" borderId="1" xfId="113" applyFont="1" applyFill="1" applyBorder="1" applyAlignment="1">
      <alignment horizontal="center" vertical="center" wrapText="1"/>
    </xf>
    <xf numFmtId="180" fontId="5" fillId="0" borderId="1" xfId="113" applyNumberFormat="1" applyFont="1" applyFill="1" applyBorder="1" applyAlignment="1">
      <alignment horizontal="center" vertical="center" wrapText="1"/>
    </xf>
    <xf numFmtId="43" fontId="11" fillId="0" borderId="1" xfId="102" applyNumberFormat="1" applyFont="1" applyFill="1" applyBorder="1" applyAlignment="1">
      <alignment horizontal="center" vertical="center"/>
    </xf>
    <xf numFmtId="176" fontId="5" fillId="0" borderId="1" xfId="113" applyNumberFormat="1" applyFont="1" applyFill="1" applyBorder="1" applyAlignment="1">
      <alignment horizontal="center" vertical="center" wrapText="1"/>
    </xf>
    <xf numFmtId="9" fontId="5" fillId="0" borderId="1" xfId="113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80" fontId="11" fillId="0" borderId="1" xfId="102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9" fontId="11" fillId="0" borderId="1" xfId="102" applyNumberFormat="1" applyFont="1" applyFill="1" applyBorder="1" applyAlignment="1">
      <alignment horizontal="center" vertical="center" wrapText="1"/>
    </xf>
    <xf numFmtId="0" fontId="5" fillId="0" borderId="1" xfId="113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6" fillId="2" borderId="1" xfId="113" applyFont="1" applyFill="1" applyBorder="1" applyAlignment="1">
      <alignment horizontal="center" vertical="center" wrapText="1"/>
    </xf>
    <xf numFmtId="180" fontId="14" fillId="0" borderId="0" xfId="0" applyNumberFormat="1" applyFont="1" applyFill="1" applyAlignment="1">
      <alignment vertical="center" wrapText="1"/>
    </xf>
    <xf numFmtId="180" fontId="14" fillId="0" borderId="0" xfId="0" applyNumberFormat="1" applyFont="1" applyFill="1" applyAlignment="1">
      <alignment vertical="center"/>
    </xf>
    <xf numFmtId="179" fontId="5" fillId="0" borderId="0" xfId="113" applyNumberFormat="1" applyFont="1" applyFill="1"/>
    <xf numFmtId="180" fontId="14" fillId="0" borderId="0" xfId="113" applyNumberFormat="1" applyFont="1" applyFill="1" applyBorder="1" applyAlignment="1">
      <alignment horizontal="center" vertical="center" wrapText="1"/>
    </xf>
    <xf numFmtId="180" fontId="17" fillId="3" borderId="1" xfId="0" applyNumberFormat="1" applyFont="1" applyFill="1" applyBorder="1" applyAlignment="1">
      <alignment horizontal="center" vertical="center" wrapText="1"/>
    </xf>
    <xf numFmtId="179" fontId="0" fillId="2" borderId="0" xfId="113" applyNumberFormat="1" applyFill="1"/>
  </cellXfs>
  <cellStyles count="11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_Sheet1 2" xfId="15"/>
    <cellStyle name="差_2015年水稻、玉米、棉花汇总（杨小龙）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常规 5 2" xfId="25"/>
    <cellStyle name="常规 1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常规_2015葛长路村归户清册正确已核对" xfId="39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差_2014年签单小麦油菜汇总1" xfId="48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差_2015年小麦油菜汇总（2015.1.15）" xfId="53"/>
    <cellStyle name="强调文字颜色 4" xfId="54" builtinId="41"/>
    <cellStyle name="20% - 强调文字颜色 4" xfId="55" builtinId="42"/>
    <cellStyle name="40% - 强调文字颜色 4" xfId="56" builtinId="43"/>
    <cellStyle name="好_2014年签单小麦油菜汇总1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0 2" xfId="65"/>
    <cellStyle name="gcd" xfId="66"/>
    <cellStyle name="差_2015年水稻、玉米、棉花汇总（）" xfId="67"/>
    <cellStyle name="常规 11" xfId="68"/>
    <cellStyle name="常规 13" xfId="69"/>
    <cellStyle name="常规 11 2" xfId="70"/>
    <cellStyle name="常规 12 2" xfId="71"/>
    <cellStyle name="常规 14" xfId="72"/>
    <cellStyle name="常规 14 2" xfId="73"/>
    <cellStyle name="常规 149 2 2 2" xfId="74"/>
    <cellStyle name="常规 15" xfId="75"/>
    <cellStyle name="常规 15 2" xfId="76"/>
    <cellStyle name="常规 2" xfId="77"/>
    <cellStyle name="常规 2 2" xfId="78"/>
    <cellStyle name="常规 2 3" xfId="79"/>
    <cellStyle name="常规 22 8" xfId="80"/>
    <cellStyle name="常规 27" xfId="81"/>
    <cellStyle name="常规 3" xfId="82"/>
    <cellStyle name="常规 3 2" xfId="83"/>
    <cellStyle name="常规 3 3" xfId="84"/>
    <cellStyle name="常规 33" xfId="85"/>
    <cellStyle name="常规 34" xfId="86"/>
    <cellStyle name="常规 35" xfId="87"/>
    <cellStyle name="常规 36" xfId="88"/>
    <cellStyle name="好_2015年水稻、玉米、棉花汇总（杨小龙）" xfId="89"/>
    <cellStyle name="常规 37" xfId="90"/>
    <cellStyle name="常规 4" xfId="91"/>
    <cellStyle name="常规 5" xfId="92"/>
    <cellStyle name="常规 5 3" xfId="93"/>
    <cellStyle name="常规 6 2" xfId="94"/>
    <cellStyle name="常规 7" xfId="95"/>
    <cellStyle name="常规 7 2" xfId="96"/>
    <cellStyle name="常规 74" xfId="97"/>
    <cellStyle name="常规 9" xfId="98"/>
    <cellStyle name="常规 9 2" xfId="99"/>
    <cellStyle name="常规 9 3" xfId="100"/>
    <cellStyle name="常规_2019年双楼村农业大户小麦保险" xfId="101"/>
    <cellStyle name="常规_Sheet1" xfId="102"/>
    <cellStyle name="常规_Sheet1 5" xfId="103"/>
    <cellStyle name="常规_Sheet1_Sheet1" xfId="104"/>
    <cellStyle name="常规_Sheet2" xfId="105"/>
    <cellStyle name="常规_水稻" xfId="106"/>
    <cellStyle name="好_2015年水稻、玉米、棉花汇总（）" xfId="107"/>
    <cellStyle name="好_2015年小麦油菜汇总（2015.1.15）" xfId="108"/>
    <cellStyle name="常规 2 27 2" xfId="109"/>
    <cellStyle name="常规 24" xfId="110"/>
    <cellStyle name="常规 2 4" xfId="111"/>
    <cellStyle name="常规 17" xfId="112"/>
    <cellStyle name="常规 8" xfId="113"/>
  </cellStyles>
  <tableStyles count="0" defaultTableStyle="TableStyleMedium2"/>
  <colors>
    <mruColors>
      <color rgb="0092D050"/>
      <color rgb="00F968D1"/>
      <color rgb="0000FF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4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4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4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4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4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5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5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5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5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5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202" name="HTMLHidden1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203" name="HTMLHidden2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204" name="HTMLHidden3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205" name="HTMLHidden4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206" name="HTMLHidden5" hidden="1"/>
        <xdr:cNvSpPr/>
      </xdr:nvSpPr>
      <xdr:spPr>
        <a:xfrm>
          <a:off x="3028950" y="12839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1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1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839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1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1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1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62" name="HTMLHidden1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63" name="HTMLHidden2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64" name="HTMLHidden3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65" name="HTMLHidden4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66" name="HTMLHidden5" hidden="1"/>
        <xdr:cNvSpPr/>
      </xdr:nvSpPr>
      <xdr:spPr>
        <a:xfrm>
          <a:off x="3028950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7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7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7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7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7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72" name="HTMLHidden1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73" name="HTMLHidden2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74" name="HTMLHidden3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75" name="HTMLHidden4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76" name="HTMLHidden5" hidden="1"/>
        <xdr:cNvSpPr/>
      </xdr:nvSpPr>
      <xdr:spPr>
        <a:xfrm>
          <a:off x="923925" y="125539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8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8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25539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1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1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1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1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1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1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1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1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1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1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3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3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3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3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3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3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3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3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3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3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4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4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4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4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4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4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4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4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4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4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5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5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5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5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5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5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5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5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5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5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6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6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6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6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6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6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6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6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6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6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7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7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7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7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7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7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7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7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7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7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8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8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8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8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8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8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8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8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8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8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9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9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9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9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9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9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9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9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9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9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0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0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0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0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0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0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0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0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0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0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1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1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1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1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1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1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1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1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1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1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2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2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2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2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2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2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2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2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2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2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3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3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3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3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3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3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3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3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3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3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4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4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4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4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4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4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4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4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4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4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5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5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5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5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5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5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5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5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5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5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6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6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6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6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6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6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6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6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6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6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7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7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7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7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7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7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7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7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7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7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8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8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8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8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8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8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8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8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8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8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9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9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9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9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9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9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19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9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9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19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20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20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202" name="HTMLHidden1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203" name="HTMLHidden2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204" name="HTMLHidden3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205" name="HTMLHidden4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sp>
      <xdr:nvSpPr>
        <xdr:cNvPr id="206" name="HTMLHidden5" hidden="1"/>
        <xdr:cNvSpPr/>
      </xdr:nvSpPr>
      <xdr:spPr>
        <a:xfrm>
          <a:off x="3114675" y="291211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20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20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20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21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18</xdr:col>
      <xdr:colOff>457200</xdr:colOff>
      <xdr:row>48</xdr:row>
      <xdr:rowOff>47625</xdr:rowOff>
    </xdr:to>
    <xdr:pic>
      <xdr:nvPicPr>
        <xdr:cNvPr id="21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91211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1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1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1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1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1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1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1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1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2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2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2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2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2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2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2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2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2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2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3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3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3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3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3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3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3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3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3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3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4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4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4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4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4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4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4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4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4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4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5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5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5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5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5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5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5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5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5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5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6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6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62" name="HTMLHidden1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63" name="HTMLHidden2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64" name="HTMLHidden3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65" name="HTMLHidden4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sp>
      <xdr:nvSpPr>
        <xdr:cNvPr id="266" name="HTMLHidden5" hidden="1"/>
        <xdr:cNvSpPr/>
      </xdr:nvSpPr>
      <xdr:spPr>
        <a:xfrm>
          <a:off x="311467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6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6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6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7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18</xdr:col>
      <xdr:colOff>457200</xdr:colOff>
      <xdr:row>46</xdr:row>
      <xdr:rowOff>228600</xdr:rowOff>
    </xdr:to>
    <xdr:pic>
      <xdr:nvPicPr>
        <xdr:cNvPr id="27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7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7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7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7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7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7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7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7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8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8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8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8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8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8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8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8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8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8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9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9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9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9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9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9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29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9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9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29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0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0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0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0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0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0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0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0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0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0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1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1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1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1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1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1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1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1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1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1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2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2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2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2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2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2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2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2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2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2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3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3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3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3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3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3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3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3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3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3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4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4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4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4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4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4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4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4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4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4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5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5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5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5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5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5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5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5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5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5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6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6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6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6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6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6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6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6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6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6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7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7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72" name="HTMLHidden1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73" name="HTMLHidden2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74" name="HTMLHidden3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75" name="HTMLHidden4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sp>
      <xdr:nvSpPr>
        <xdr:cNvPr id="376" name="HTMLHidden5" hidden="1"/>
        <xdr:cNvSpPr/>
      </xdr:nvSpPr>
      <xdr:spPr>
        <a:xfrm>
          <a:off x="923925" y="288353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77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78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79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80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381000</xdr:colOff>
      <xdr:row>46</xdr:row>
      <xdr:rowOff>228600</xdr:rowOff>
    </xdr:to>
    <xdr:pic>
      <xdr:nvPicPr>
        <xdr:cNvPr id="381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2883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topLeftCell="A37" workbookViewId="0">
      <selection activeCell="J5" sqref="J5"/>
    </sheetView>
  </sheetViews>
  <sheetFormatPr defaultColWidth="9" defaultRowHeight="14.25"/>
  <cols>
    <col min="1" max="1" width="7.625" style="62" customWidth="1"/>
    <col min="2" max="2" width="9.25" style="63" customWidth="1"/>
    <col min="3" max="3" width="8.375" style="64" customWidth="1"/>
    <col min="4" max="4" width="9.125" style="65" customWidth="1"/>
    <col min="5" max="5" width="3.875" style="64" customWidth="1"/>
    <col min="6" max="6" width="6.75" style="66" customWidth="1"/>
    <col min="7" max="7" width="9" style="67" customWidth="1"/>
    <col min="8" max="8" width="6.625" style="67" customWidth="1"/>
    <col min="9" max="9" width="9.625" style="67" customWidth="1"/>
    <col min="10" max="10" width="9.625" style="66" customWidth="1"/>
    <col min="11" max="11" width="11.5" style="68" customWidth="1"/>
    <col min="12" max="12" width="3.875" style="68" customWidth="1"/>
    <col min="13" max="13" width="9.375" style="68" customWidth="1"/>
    <col min="14" max="16" width="9" style="68"/>
    <col min="17" max="17" width="8.625" style="68" customWidth="1"/>
    <col min="18" max="16384" width="9" style="68"/>
  </cols>
  <sheetData>
    <row r="1" s="58" customFormat="1" ht="78" customHeight="1" spans="1:19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="59" customFormat="1" ht="25.5" customHeight="1" spans="1:19">
      <c r="A2" s="70" t="s">
        <v>1</v>
      </c>
      <c r="B2" s="70"/>
      <c r="C2" s="70"/>
      <c r="D2" s="70"/>
      <c r="E2" s="70"/>
      <c r="F2" s="70"/>
      <c r="G2" s="70"/>
      <c r="H2" s="70"/>
      <c r="I2" s="93"/>
      <c r="J2" s="93"/>
      <c r="K2" s="93"/>
      <c r="L2" s="93"/>
      <c r="M2" s="93"/>
      <c r="N2" s="93"/>
      <c r="O2" s="93"/>
      <c r="P2" s="93"/>
      <c r="Q2" s="70" t="s">
        <v>2</v>
      </c>
      <c r="R2" s="70"/>
      <c r="S2" s="70"/>
    </row>
    <row r="3" s="60" customFormat="1" ht="20.25" customHeight="1" spans="1:19">
      <c r="A3" s="71" t="s">
        <v>3</v>
      </c>
      <c r="B3" s="72" t="s">
        <v>4</v>
      </c>
      <c r="C3" s="73" t="s">
        <v>5</v>
      </c>
      <c r="D3" s="74" t="s">
        <v>6</v>
      </c>
      <c r="E3" s="75" t="s">
        <v>7</v>
      </c>
      <c r="F3" s="73" t="s">
        <v>8</v>
      </c>
      <c r="G3" s="73" t="s">
        <v>9</v>
      </c>
      <c r="H3" s="73" t="s">
        <v>10</v>
      </c>
      <c r="I3" s="73"/>
      <c r="J3" s="73"/>
      <c r="K3" s="73"/>
      <c r="L3" s="73"/>
      <c r="M3" s="73"/>
      <c r="N3" s="73"/>
      <c r="O3" s="73"/>
      <c r="P3" s="73"/>
      <c r="Q3" s="73"/>
      <c r="R3" s="73" t="s">
        <v>11</v>
      </c>
      <c r="S3" s="74" t="s">
        <v>12</v>
      </c>
    </row>
    <row r="4" s="60" customFormat="1" ht="12" spans="1:19">
      <c r="A4" s="71"/>
      <c r="B4" s="72"/>
      <c r="C4" s="73"/>
      <c r="D4" s="74"/>
      <c r="E4" s="75"/>
      <c r="F4" s="73"/>
      <c r="G4" s="73"/>
      <c r="H4" s="76" t="s">
        <v>13</v>
      </c>
      <c r="I4" s="74"/>
      <c r="J4" s="74" t="s">
        <v>14</v>
      </c>
      <c r="K4" s="74"/>
      <c r="L4" s="74" t="s">
        <v>15</v>
      </c>
      <c r="M4" s="74"/>
      <c r="N4" s="74" t="s">
        <v>16</v>
      </c>
      <c r="O4" s="74"/>
      <c r="P4" s="74" t="s">
        <v>17</v>
      </c>
      <c r="Q4" s="74"/>
      <c r="R4" s="73"/>
      <c r="S4" s="74"/>
    </row>
    <row r="5" s="60" customFormat="1" ht="39.95" customHeight="1" spans="1:19">
      <c r="A5" s="71"/>
      <c r="B5" s="72"/>
      <c r="C5" s="73"/>
      <c r="D5" s="74"/>
      <c r="E5" s="75"/>
      <c r="F5" s="73"/>
      <c r="G5" s="73"/>
      <c r="H5" s="75" t="s">
        <v>18</v>
      </c>
      <c r="I5" s="74" t="s">
        <v>19</v>
      </c>
      <c r="J5" s="73" t="s">
        <v>18</v>
      </c>
      <c r="K5" s="74" t="s">
        <v>19</v>
      </c>
      <c r="L5" s="73" t="s">
        <v>18</v>
      </c>
      <c r="M5" s="74" t="s">
        <v>19</v>
      </c>
      <c r="N5" s="73" t="s">
        <v>18</v>
      </c>
      <c r="O5" s="74" t="s">
        <v>19</v>
      </c>
      <c r="P5" s="73" t="s">
        <v>18</v>
      </c>
      <c r="Q5" s="74" t="s">
        <v>19</v>
      </c>
      <c r="R5" s="73"/>
      <c r="S5" s="74"/>
    </row>
    <row r="6" s="60" customFormat="1" ht="39.95" customHeight="1" spans="1:19">
      <c r="A6" s="77" t="s">
        <v>20</v>
      </c>
      <c r="B6" s="78">
        <v>193</v>
      </c>
      <c r="C6" s="78">
        <v>7055.29</v>
      </c>
      <c r="D6" s="79">
        <v>1000</v>
      </c>
      <c r="E6" s="80">
        <v>0.04</v>
      </c>
      <c r="F6" s="77">
        <v>12</v>
      </c>
      <c r="G6" s="78">
        <v>282211.6</v>
      </c>
      <c r="H6" s="81">
        <v>0.35</v>
      </c>
      <c r="I6" s="78">
        <v>98774.06</v>
      </c>
      <c r="J6" s="81">
        <v>0.3</v>
      </c>
      <c r="K6" s="78">
        <v>84663.48</v>
      </c>
      <c r="L6" s="88">
        <v>0</v>
      </c>
      <c r="M6" s="78">
        <v>0</v>
      </c>
      <c r="N6" s="88">
        <v>0.05</v>
      </c>
      <c r="O6" s="78">
        <v>14110.58</v>
      </c>
      <c r="P6" s="88">
        <v>0.3</v>
      </c>
      <c r="Q6" s="78">
        <v>84663.48</v>
      </c>
      <c r="R6" s="78">
        <v>84663.48</v>
      </c>
      <c r="S6" s="78">
        <f>G6-R6</f>
        <v>197548.12</v>
      </c>
    </row>
    <row r="7" s="60" customFormat="1" ht="39.95" customHeight="1" spans="1:19">
      <c r="A7" s="77" t="s">
        <v>21</v>
      </c>
      <c r="B7" s="78">
        <v>9208</v>
      </c>
      <c r="C7" s="78">
        <v>14325.21</v>
      </c>
      <c r="D7" s="79">
        <v>700</v>
      </c>
      <c r="E7" s="80">
        <v>0.02</v>
      </c>
      <c r="F7" s="77">
        <v>4.2</v>
      </c>
      <c r="G7" s="78">
        <v>200552.94</v>
      </c>
      <c r="H7" s="81">
        <v>0.35</v>
      </c>
      <c r="I7" s="78">
        <v>70193.5</v>
      </c>
      <c r="J7" s="81">
        <v>0.25</v>
      </c>
      <c r="K7" s="78">
        <v>50138.26</v>
      </c>
      <c r="L7" s="88">
        <v>0</v>
      </c>
      <c r="M7" s="78">
        <v>0</v>
      </c>
      <c r="N7" s="88">
        <v>0.1</v>
      </c>
      <c r="O7" s="78">
        <v>20055.29</v>
      </c>
      <c r="P7" s="88">
        <v>0.3</v>
      </c>
      <c r="Q7" s="78">
        <v>60165.89</v>
      </c>
      <c r="R7" s="78">
        <v>60165.89</v>
      </c>
      <c r="S7" s="78">
        <f>G7-R7</f>
        <v>140387.05</v>
      </c>
    </row>
    <row r="8" s="60" customFormat="1" ht="39.95" customHeight="1" spans="1:19">
      <c r="A8" s="82"/>
      <c r="B8" s="83"/>
      <c r="C8" s="84"/>
      <c r="D8" s="85"/>
      <c r="E8" s="86"/>
      <c r="F8" s="77"/>
      <c r="G8" s="82"/>
      <c r="H8" s="81"/>
      <c r="I8" s="94"/>
      <c r="J8" s="81"/>
      <c r="K8" s="82"/>
      <c r="L8" s="88"/>
      <c r="M8" s="78"/>
      <c r="N8" s="88"/>
      <c r="O8" s="82"/>
      <c r="P8" s="88"/>
      <c r="Q8" s="78"/>
      <c r="R8" s="78"/>
      <c r="S8" s="78"/>
    </row>
    <row r="9" s="60" customFormat="1" ht="39.95" customHeight="1" spans="1:19">
      <c r="A9" s="77"/>
      <c r="B9" s="87"/>
      <c r="C9" s="78"/>
      <c r="D9" s="78"/>
      <c r="E9" s="81"/>
      <c r="F9" s="78"/>
      <c r="G9" s="78"/>
      <c r="H9" s="81"/>
      <c r="I9" s="78"/>
      <c r="J9" s="81"/>
      <c r="K9" s="78"/>
      <c r="L9" s="88"/>
      <c r="M9" s="78"/>
      <c r="N9" s="88"/>
      <c r="O9" s="78"/>
      <c r="P9" s="88"/>
      <c r="Q9" s="78"/>
      <c r="R9" s="78"/>
      <c r="S9" s="78"/>
    </row>
    <row r="10" s="61" customFormat="1" ht="32.25" customHeight="1" spans="1:21">
      <c r="A10" s="77"/>
      <c r="B10" s="87"/>
      <c r="C10" s="78"/>
      <c r="D10" s="78"/>
      <c r="E10" s="81"/>
      <c r="F10" s="78"/>
      <c r="G10" s="78"/>
      <c r="H10" s="88"/>
      <c r="I10" s="78"/>
      <c r="J10" s="81"/>
      <c r="K10" s="78"/>
      <c r="L10" s="88"/>
      <c r="M10" s="78"/>
      <c r="N10" s="88"/>
      <c r="O10" s="78"/>
      <c r="P10" s="88"/>
      <c r="Q10" s="78"/>
      <c r="R10" s="78"/>
      <c r="S10" s="78"/>
      <c r="T10" s="60"/>
      <c r="U10" s="60"/>
    </row>
    <row r="11" ht="39" customHeight="1" spans="1:21">
      <c r="A11" s="89" t="s">
        <v>22</v>
      </c>
      <c r="B11" s="78">
        <f>SUM(B6:B10)</f>
        <v>9401</v>
      </c>
      <c r="C11" s="78">
        <f>SUM(C6:C10)</f>
        <v>21380.5</v>
      </c>
      <c r="D11" s="78"/>
      <c r="E11" s="81"/>
      <c r="F11" s="78"/>
      <c r="G11" s="78">
        <f>SUM(G6:G10)</f>
        <v>482764.54</v>
      </c>
      <c r="H11" s="78"/>
      <c r="I11" s="78">
        <f t="shared" ref="I11:M11" si="0">SUM(I6:I10)</f>
        <v>168967.56</v>
      </c>
      <c r="J11" s="78"/>
      <c r="K11" s="78">
        <f t="shared" si="0"/>
        <v>134801.74</v>
      </c>
      <c r="L11" s="78"/>
      <c r="M11" s="78"/>
      <c r="N11" s="78"/>
      <c r="O11" s="78">
        <f>SUM(O6:O10)</f>
        <v>34165.87</v>
      </c>
      <c r="P11" s="78"/>
      <c r="Q11" s="78">
        <f>SUM(Q6:Q10)</f>
        <v>144829.37</v>
      </c>
      <c r="R11" s="78">
        <f>SUM(R6:R10)</f>
        <v>144829.37</v>
      </c>
      <c r="S11" s="78">
        <f>SUM(S6:S10)</f>
        <v>337935.17</v>
      </c>
      <c r="T11" s="61"/>
      <c r="U11" s="61"/>
    </row>
    <row r="12" spans="1:19">
      <c r="A12" s="90" t="s">
        <v>23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</row>
    <row r="13" spans="13:13">
      <c r="M13" s="95"/>
    </row>
    <row r="14" spans="6:6">
      <c r="F14" s="92"/>
    </row>
  </sheetData>
  <mergeCells count="19">
    <mergeCell ref="A1:S1"/>
    <mergeCell ref="A2:H2"/>
    <mergeCell ref="Q2:S2"/>
    <mergeCell ref="H3:Q3"/>
    <mergeCell ref="H4:I4"/>
    <mergeCell ref="J4:K4"/>
    <mergeCell ref="L4:M4"/>
    <mergeCell ref="N4:O4"/>
    <mergeCell ref="P4:Q4"/>
    <mergeCell ref="A12:S12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118055555555556" right="0.118055555555556" top="0.550694444444444" bottom="0.35" header="0.310416666666667" footer="0.118055555555556"/>
  <pageSetup paperSize="9" scale="8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"/>
  <sheetViews>
    <sheetView workbookViewId="0">
      <selection activeCell="B7" sqref="B7"/>
    </sheetView>
  </sheetViews>
  <sheetFormatPr defaultColWidth="12.5" defaultRowHeight="14.25"/>
  <cols>
    <col min="1" max="1" width="4.875" style="5" customWidth="1"/>
    <col min="2" max="2" width="7.25" style="5" customWidth="1"/>
    <col min="3" max="3" width="4.375" style="5" hidden="1" customWidth="1"/>
    <col min="4" max="4" width="11.25" style="5" hidden="1" customWidth="1"/>
    <col min="5" max="5" width="7" style="3" customWidth="1"/>
    <col min="6" max="6" width="10" style="6" customWidth="1"/>
    <col min="7" max="7" width="10.625" style="7" customWidth="1"/>
    <col min="8" max="8" width="7.625" style="5" hidden="1" customWidth="1"/>
    <col min="9" max="9" width="8" style="5" hidden="1" customWidth="1"/>
    <col min="10" max="10" width="7.875" style="5" hidden="1" customWidth="1"/>
    <col min="11" max="11" width="8" style="5" hidden="1" customWidth="1"/>
    <col min="12" max="12" width="8.625" style="5" hidden="1" customWidth="1"/>
    <col min="13" max="13" width="7.625" style="8" hidden="1" customWidth="1"/>
    <col min="14" max="14" width="7.5" style="9" hidden="1" customWidth="1"/>
    <col min="15" max="15" width="8.5" style="10" hidden="1" customWidth="1"/>
    <col min="16" max="16" width="9.625" style="10" hidden="1" customWidth="1"/>
    <col min="17" max="17" width="2.25" style="8" hidden="1" customWidth="1"/>
    <col min="18" max="18" width="6" style="8" customWidth="1"/>
    <col min="19" max="19" width="8.125" style="11" customWidth="1"/>
    <col min="20" max="20" width="8.5" style="11" customWidth="1"/>
    <col min="21" max="21" width="7.125" style="11" hidden="1" customWidth="1"/>
    <col min="22" max="22" width="8" style="11" customWidth="1"/>
    <col min="23" max="23" width="8.75" style="11" customWidth="1"/>
    <col min="24" max="24" width="7.125" style="9" hidden="1" customWidth="1"/>
    <col min="25" max="25" width="4.625" style="12" hidden="1" customWidth="1"/>
    <col min="26" max="26" width="7.125" style="12" customWidth="1"/>
    <col min="27" max="27" width="10" style="12" customWidth="1"/>
    <col min="28" max="28" width="8" style="12" customWidth="1"/>
    <col min="29" max="29" width="7.375" style="12" customWidth="1"/>
    <col min="30" max="30" width="5.75" style="12" customWidth="1"/>
    <col min="31" max="16384" width="12.5" style="12"/>
  </cols>
  <sheetData>
    <row r="1" s="1" customFormat="1" ht="19.5" customHeight="1" spans="1:31">
      <c r="A1" s="13" t="s">
        <v>24</v>
      </c>
      <c r="B1" s="13"/>
      <c r="C1" s="13"/>
      <c r="D1" s="13"/>
      <c r="E1" s="14"/>
      <c r="F1" s="15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35"/>
      <c r="T1" s="35"/>
      <c r="U1" s="35"/>
      <c r="V1" s="35"/>
      <c r="W1" s="35"/>
      <c r="X1" s="13"/>
      <c r="Y1" s="13"/>
      <c r="Z1" s="13"/>
      <c r="AA1" s="13"/>
      <c r="AB1" s="13"/>
      <c r="AC1" s="13"/>
      <c r="AD1" s="13"/>
      <c r="AE1" s="45"/>
    </row>
    <row r="2" s="2" customFormat="1" ht="23" customHeight="1" spans="1:30">
      <c r="A2" s="16" t="s">
        <v>25</v>
      </c>
      <c r="B2" s="16" t="s">
        <v>26</v>
      </c>
      <c r="C2" s="16" t="s">
        <v>27</v>
      </c>
      <c r="D2" s="16" t="s">
        <v>28</v>
      </c>
      <c r="E2" s="17" t="s">
        <v>29</v>
      </c>
      <c r="F2" s="18" t="s">
        <v>30</v>
      </c>
      <c r="G2" s="19" t="s">
        <v>31</v>
      </c>
      <c r="H2" s="19" t="s">
        <v>32</v>
      </c>
      <c r="I2" s="19" t="s">
        <v>33</v>
      </c>
      <c r="J2" s="19" t="s">
        <v>34</v>
      </c>
      <c r="K2" s="19" t="s">
        <v>35</v>
      </c>
      <c r="L2" s="16" t="s">
        <v>29</v>
      </c>
      <c r="M2" s="23" t="s">
        <v>36</v>
      </c>
      <c r="N2" s="28" t="s">
        <v>37</v>
      </c>
      <c r="O2" s="29" t="s">
        <v>38</v>
      </c>
      <c r="P2" s="29" t="s">
        <v>39</v>
      </c>
      <c r="Q2" s="23" t="s">
        <v>40</v>
      </c>
      <c r="R2" s="36" t="s">
        <v>41</v>
      </c>
      <c r="S2" s="37" t="s">
        <v>5</v>
      </c>
      <c r="T2" s="28" t="s">
        <v>42</v>
      </c>
      <c r="U2" s="28" t="s">
        <v>43</v>
      </c>
      <c r="V2" s="38" t="s">
        <v>44</v>
      </c>
      <c r="W2" s="38" t="s">
        <v>45</v>
      </c>
      <c r="X2" s="28" t="s">
        <v>46</v>
      </c>
      <c r="Y2" s="16" t="s">
        <v>47</v>
      </c>
      <c r="Z2" s="46" t="s">
        <v>48</v>
      </c>
      <c r="AA2" s="46" t="s">
        <v>49</v>
      </c>
      <c r="AB2" s="46" t="s">
        <v>50</v>
      </c>
      <c r="AC2" s="46" t="s">
        <v>51</v>
      </c>
      <c r="AD2" s="46" t="s">
        <v>52</v>
      </c>
    </row>
    <row r="3" s="3" customFormat="1" ht="65" customHeight="1" outlineLevel="2" spans="1:30">
      <c r="A3" s="20">
        <v>1</v>
      </c>
      <c r="B3" s="17" t="s">
        <v>53</v>
      </c>
      <c r="C3" s="17"/>
      <c r="D3" s="17"/>
      <c r="E3" s="21" t="s">
        <v>54</v>
      </c>
      <c r="F3" s="21" t="s">
        <v>55</v>
      </c>
      <c r="G3" s="21" t="s">
        <v>56</v>
      </c>
      <c r="H3" s="22"/>
      <c r="I3" s="17"/>
      <c r="J3" s="20"/>
      <c r="K3" s="17"/>
      <c r="L3" s="20"/>
      <c r="M3" s="20"/>
      <c r="N3" s="30"/>
      <c r="O3" s="31"/>
      <c r="P3" s="31"/>
      <c r="Q3" s="20"/>
      <c r="R3" s="39">
        <v>1</v>
      </c>
      <c r="S3" s="39">
        <v>50</v>
      </c>
      <c r="T3" s="40">
        <v>700</v>
      </c>
      <c r="U3" s="41"/>
      <c r="V3" s="40">
        <v>210</v>
      </c>
      <c r="W3" s="42">
        <f t="shared" ref="W3:W19" si="0">T3-V3</f>
        <v>490</v>
      </c>
      <c r="X3" s="30"/>
      <c r="Y3" s="17"/>
      <c r="Z3" s="47" t="s">
        <v>57</v>
      </c>
      <c r="AA3" s="47" t="s">
        <v>58</v>
      </c>
      <c r="AB3" s="47" t="s">
        <v>59</v>
      </c>
      <c r="AC3" s="47">
        <v>277991955</v>
      </c>
      <c r="AD3" s="56"/>
    </row>
    <row r="4" s="3" customFormat="1" ht="63" customHeight="1" outlineLevel="2" spans="1:30">
      <c r="A4" s="20">
        <v>2</v>
      </c>
      <c r="B4" s="17" t="s">
        <v>53</v>
      </c>
      <c r="C4" s="17"/>
      <c r="D4" s="17"/>
      <c r="E4" s="21" t="s">
        <v>60</v>
      </c>
      <c r="F4" s="21" t="s">
        <v>61</v>
      </c>
      <c r="G4" s="21" t="s">
        <v>62</v>
      </c>
      <c r="H4" s="22"/>
      <c r="I4" s="17"/>
      <c r="J4" s="20"/>
      <c r="K4" s="17"/>
      <c r="L4" s="20"/>
      <c r="M4" s="20"/>
      <c r="N4" s="30"/>
      <c r="O4" s="31"/>
      <c r="P4" s="31"/>
      <c r="Q4" s="20"/>
      <c r="R4" s="39">
        <v>1006</v>
      </c>
      <c r="S4" s="39">
        <v>1721.7</v>
      </c>
      <c r="T4" s="40">
        <v>24103.8</v>
      </c>
      <c r="U4" s="41"/>
      <c r="V4" s="40">
        <v>7231.14</v>
      </c>
      <c r="W4" s="42">
        <f t="shared" si="0"/>
        <v>16872.66</v>
      </c>
      <c r="X4" s="30"/>
      <c r="Y4" s="17"/>
      <c r="Z4" s="50"/>
      <c r="AA4" s="50" t="s">
        <v>63</v>
      </c>
      <c r="AB4" s="50"/>
      <c r="AC4" s="50"/>
      <c r="AD4" s="57"/>
    </row>
    <row r="5" s="3" customFormat="1" ht="50" customHeight="1" outlineLevel="2" spans="1:30">
      <c r="A5" s="20">
        <v>3</v>
      </c>
      <c r="B5" s="17" t="s">
        <v>53</v>
      </c>
      <c r="C5" s="17"/>
      <c r="D5" s="17"/>
      <c r="E5" s="21" t="s">
        <v>64</v>
      </c>
      <c r="F5" s="21" t="s">
        <v>65</v>
      </c>
      <c r="G5" s="21" t="s">
        <v>66</v>
      </c>
      <c r="H5" s="22"/>
      <c r="I5" s="17"/>
      <c r="J5" s="20"/>
      <c r="K5" s="17"/>
      <c r="L5" s="20"/>
      <c r="M5" s="20"/>
      <c r="N5" s="30"/>
      <c r="O5" s="31"/>
      <c r="P5" s="31"/>
      <c r="Q5" s="20"/>
      <c r="R5" s="39">
        <v>163</v>
      </c>
      <c r="S5" s="39">
        <v>298.88</v>
      </c>
      <c r="T5" s="40">
        <v>4184.32</v>
      </c>
      <c r="U5" s="41"/>
      <c r="V5" s="40">
        <v>1255.3</v>
      </c>
      <c r="W5" s="42">
        <f t="shared" si="0"/>
        <v>2929.02</v>
      </c>
      <c r="X5" s="30"/>
      <c r="Y5" s="17"/>
      <c r="Z5" s="50"/>
      <c r="AA5" s="50"/>
      <c r="AB5" s="50"/>
      <c r="AC5" s="50"/>
      <c r="AD5" s="57"/>
    </row>
    <row r="6" s="3" customFormat="1" ht="50" customHeight="1" outlineLevel="2" spans="1:30">
      <c r="A6" s="20">
        <v>4</v>
      </c>
      <c r="B6" s="17" t="s">
        <v>53</v>
      </c>
      <c r="C6" s="17"/>
      <c r="D6" s="17"/>
      <c r="E6" s="21" t="s">
        <v>67</v>
      </c>
      <c r="F6" s="21" t="s">
        <v>68</v>
      </c>
      <c r="G6" s="21" t="s">
        <v>69</v>
      </c>
      <c r="H6" s="22"/>
      <c r="I6" s="17"/>
      <c r="J6" s="20"/>
      <c r="K6" s="17"/>
      <c r="L6" s="20"/>
      <c r="M6" s="20"/>
      <c r="N6" s="30"/>
      <c r="O6" s="31"/>
      <c r="P6" s="31"/>
      <c r="Q6" s="20"/>
      <c r="R6" s="39">
        <v>87</v>
      </c>
      <c r="S6" s="39">
        <v>82.78</v>
      </c>
      <c r="T6" s="40">
        <v>1158.92</v>
      </c>
      <c r="U6" s="41"/>
      <c r="V6" s="40">
        <v>347.68</v>
      </c>
      <c r="W6" s="42">
        <f t="shared" si="0"/>
        <v>811.24</v>
      </c>
      <c r="X6" s="30"/>
      <c r="Y6" s="17"/>
      <c r="Z6" s="50"/>
      <c r="AA6" s="50"/>
      <c r="AB6" s="50"/>
      <c r="AC6" s="50"/>
      <c r="AD6" s="57"/>
    </row>
    <row r="7" s="3" customFormat="1" ht="63" customHeight="1" outlineLevel="2" spans="1:30">
      <c r="A7" s="20">
        <v>5</v>
      </c>
      <c r="B7" s="17" t="s">
        <v>53</v>
      </c>
      <c r="C7" s="17"/>
      <c r="D7" s="17"/>
      <c r="E7" s="21" t="s">
        <v>70</v>
      </c>
      <c r="F7" s="21" t="s">
        <v>71</v>
      </c>
      <c r="G7" s="21" t="s">
        <v>72</v>
      </c>
      <c r="H7" s="22"/>
      <c r="I7" s="17"/>
      <c r="J7" s="20"/>
      <c r="K7" s="17"/>
      <c r="L7" s="20"/>
      <c r="M7" s="20"/>
      <c r="N7" s="30"/>
      <c r="O7" s="31"/>
      <c r="P7" s="31"/>
      <c r="Q7" s="20"/>
      <c r="R7" s="39">
        <v>876</v>
      </c>
      <c r="S7" s="39">
        <v>1783.4</v>
      </c>
      <c r="T7" s="40">
        <v>24967.6</v>
      </c>
      <c r="U7" s="41"/>
      <c r="V7" s="40">
        <v>7490.28</v>
      </c>
      <c r="W7" s="42">
        <f t="shared" si="0"/>
        <v>17477.32</v>
      </c>
      <c r="X7" s="30"/>
      <c r="Y7" s="17"/>
      <c r="Z7" s="50"/>
      <c r="AA7" s="50"/>
      <c r="AB7" s="50"/>
      <c r="AC7" s="50"/>
      <c r="AD7" s="57"/>
    </row>
    <row r="8" s="3" customFormat="1" ht="75" customHeight="1" outlineLevel="2" spans="1:30">
      <c r="A8" s="20">
        <v>6</v>
      </c>
      <c r="B8" s="17" t="s">
        <v>53</v>
      </c>
      <c r="C8" s="17"/>
      <c r="D8" s="17"/>
      <c r="E8" s="21" t="s">
        <v>73</v>
      </c>
      <c r="F8" s="21" t="s">
        <v>74</v>
      </c>
      <c r="G8" s="21" t="s">
        <v>75</v>
      </c>
      <c r="H8" s="22"/>
      <c r="I8" s="17"/>
      <c r="J8" s="20"/>
      <c r="K8" s="17"/>
      <c r="L8" s="20"/>
      <c r="M8" s="20"/>
      <c r="N8" s="30"/>
      <c r="O8" s="31"/>
      <c r="P8" s="31"/>
      <c r="Q8" s="20"/>
      <c r="R8" s="39">
        <v>294</v>
      </c>
      <c r="S8" s="39">
        <v>520</v>
      </c>
      <c r="T8" s="40">
        <v>7280</v>
      </c>
      <c r="U8" s="41"/>
      <c r="V8" s="40">
        <v>2184</v>
      </c>
      <c r="W8" s="42">
        <f t="shared" si="0"/>
        <v>5096</v>
      </c>
      <c r="X8" s="30"/>
      <c r="Y8" s="17"/>
      <c r="Z8" s="50"/>
      <c r="AA8" s="50"/>
      <c r="AB8" s="50"/>
      <c r="AC8" s="50"/>
      <c r="AD8" s="57"/>
    </row>
    <row r="9" s="3" customFormat="1" ht="50" customHeight="1" outlineLevel="2" spans="1:30">
      <c r="A9" s="20">
        <v>7</v>
      </c>
      <c r="B9" s="17" t="s">
        <v>53</v>
      </c>
      <c r="C9" s="17"/>
      <c r="D9" s="17"/>
      <c r="E9" s="21" t="s">
        <v>76</v>
      </c>
      <c r="F9" s="21" t="s">
        <v>77</v>
      </c>
      <c r="G9" s="21" t="s">
        <v>78</v>
      </c>
      <c r="H9" s="22"/>
      <c r="I9" s="17"/>
      <c r="J9" s="20"/>
      <c r="K9" s="17"/>
      <c r="L9" s="20"/>
      <c r="M9" s="20"/>
      <c r="N9" s="30"/>
      <c r="O9" s="31"/>
      <c r="P9" s="31"/>
      <c r="Q9" s="20"/>
      <c r="R9" s="39">
        <v>591</v>
      </c>
      <c r="S9" s="39">
        <v>1242.77</v>
      </c>
      <c r="T9" s="40">
        <v>17398.78</v>
      </c>
      <c r="U9" s="41"/>
      <c r="V9" s="40">
        <v>5219.63</v>
      </c>
      <c r="W9" s="42">
        <f t="shared" si="0"/>
        <v>12179.15</v>
      </c>
      <c r="X9" s="30"/>
      <c r="Y9" s="17"/>
      <c r="Z9" s="50"/>
      <c r="AA9" s="50"/>
      <c r="AB9" s="50"/>
      <c r="AC9" s="50"/>
      <c r="AD9" s="57"/>
    </row>
    <row r="10" s="3" customFormat="1" ht="50" customHeight="1" outlineLevel="2" spans="1:30">
      <c r="A10" s="20">
        <v>8</v>
      </c>
      <c r="B10" s="17" t="s">
        <v>53</v>
      </c>
      <c r="C10" s="17"/>
      <c r="D10" s="17"/>
      <c r="E10" s="21" t="s">
        <v>79</v>
      </c>
      <c r="F10" s="21" t="s">
        <v>80</v>
      </c>
      <c r="G10" s="21" t="s">
        <v>81</v>
      </c>
      <c r="H10" s="22"/>
      <c r="I10" s="17"/>
      <c r="J10" s="20"/>
      <c r="K10" s="17"/>
      <c r="L10" s="20"/>
      <c r="M10" s="20"/>
      <c r="N10" s="30"/>
      <c r="O10" s="31"/>
      <c r="P10" s="31"/>
      <c r="Q10" s="20"/>
      <c r="R10" s="39">
        <v>499</v>
      </c>
      <c r="S10" s="39">
        <v>629.9</v>
      </c>
      <c r="T10" s="40">
        <v>8818.6</v>
      </c>
      <c r="U10" s="41"/>
      <c r="V10" s="40">
        <v>2645.58</v>
      </c>
      <c r="W10" s="42">
        <f t="shared" si="0"/>
        <v>6173.02</v>
      </c>
      <c r="X10" s="30"/>
      <c r="Y10" s="17"/>
      <c r="Z10" s="50"/>
      <c r="AA10" s="50"/>
      <c r="AB10" s="50"/>
      <c r="AC10" s="50"/>
      <c r="AD10" s="57"/>
    </row>
    <row r="11" s="3" customFormat="1" ht="50" customHeight="1" outlineLevel="2" spans="1:30">
      <c r="A11" s="20">
        <v>9</v>
      </c>
      <c r="B11" s="17" t="s">
        <v>53</v>
      </c>
      <c r="C11" s="17"/>
      <c r="D11" s="17"/>
      <c r="E11" s="21" t="s">
        <v>82</v>
      </c>
      <c r="F11" s="21" t="s">
        <v>83</v>
      </c>
      <c r="G11" s="21" t="s">
        <v>84</v>
      </c>
      <c r="H11" s="22"/>
      <c r="I11" s="17"/>
      <c r="J11" s="20"/>
      <c r="K11" s="17"/>
      <c r="L11" s="20"/>
      <c r="M11" s="20"/>
      <c r="N11" s="30"/>
      <c r="O11" s="31"/>
      <c r="P11" s="31"/>
      <c r="Q11" s="20"/>
      <c r="R11" s="39">
        <v>966</v>
      </c>
      <c r="S11" s="39">
        <v>1265.49</v>
      </c>
      <c r="T11" s="40">
        <v>17716.86</v>
      </c>
      <c r="U11" s="41"/>
      <c r="V11" s="40">
        <v>5315.06</v>
      </c>
      <c r="W11" s="42">
        <f t="shared" si="0"/>
        <v>12401.8</v>
      </c>
      <c r="X11" s="30"/>
      <c r="Y11" s="17"/>
      <c r="Z11" s="50"/>
      <c r="AA11" s="50"/>
      <c r="AB11" s="50"/>
      <c r="AC11" s="50"/>
      <c r="AD11" s="57"/>
    </row>
    <row r="12" s="3" customFormat="1" ht="61" customHeight="1" outlineLevel="2" spans="1:30">
      <c r="A12" s="20">
        <v>10</v>
      </c>
      <c r="B12" s="17" t="s">
        <v>53</v>
      </c>
      <c r="C12" s="17"/>
      <c r="D12" s="17"/>
      <c r="E12" s="21" t="s">
        <v>85</v>
      </c>
      <c r="F12" s="21" t="s">
        <v>86</v>
      </c>
      <c r="G12" s="21" t="s">
        <v>87</v>
      </c>
      <c r="H12" s="22"/>
      <c r="I12" s="17"/>
      <c r="J12" s="20"/>
      <c r="K12" s="17"/>
      <c r="L12" s="20"/>
      <c r="M12" s="20"/>
      <c r="N12" s="30"/>
      <c r="O12" s="31"/>
      <c r="P12" s="31"/>
      <c r="Q12" s="20"/>
      <c r="R12" s="39">
        <v>440</v>
      </c>
      <c r="S12" s="39">
        <v>557.43</v>
      </c>
      <c r="T12" s="40">
        <v>7804.02</v>
      </c>
      <c r="U12" s="41"/>
      <c r="V12" s="40">
        <v>2341.21</v>
      </c>
      <c r="W12" s="42">
        <f t="shared" si="0"/>
        <v>5462.81</v>
      </c>
      <c r="X12" s="30"/>
      <c r="Y12" s="17"/>
      <c r="Z12" s="50"/>
      <c r="AA12" s="50"/>
      <c r="AB12" s="50"/>
      <c r="AC12" s="50"/>
      <c r="AD12" s="57"/>
    </row>
    <row r="13" s="3" customFormat="1" ht="60" customHeight="1" outlineLevel="2" spans="1:30">
      <c r="A13" s="20">
        <v>11</v>
      </c>
      <c r="B13" s="17" t="s">
        <v>53</v>
      </c>
      <c r="C13" s="17"/>
      <c r="D13" s="17"/>
      <c r="E13" s="21" t="s">
        <v>88</v>
      </c>
      <c r="F13" s="21" t="s">
        <v>89</v>
      </c>
      <c r="G13" s="21" t="s">
        <v>90</v>
      </c>
      <c r="H13" s="22"/>
      <c r="I13" s="17"/>
      <c r="J13" s="20"/>
      <c r="K13" s="17"/>
      <c r="L13" s="20"/>
      <c r="M13" s="20"/>
      <c r="N13" s="30"/>
      <c r="O13" s="31"/>
      <c r="P13" s="31"/>
      <c r="Q13" s="20"/>
      <c r="R13" s="39">
        <v>1785</v>
      </c>
      <c r="S13" s="39">
        <v>1657.51</v>
      </c>
      <c r="T13" s="40">
        <v>23205.14</v>
      </c>
      <c r="U13" s="41"/>
      <c r="V13" s="40">
        <v>6961.54</v>
      </c>
      <c r="W13" s="42">
        <f t="shared" si="0"/>
        <v>16243.6</v>
      </c>
      <c r="X13" s="30"/>
      <c r="Y13" s="17"/>
      <c r="Z13" s="50"/>
      <c r="AA13" s="50"/>
      <c r="AB13" s="50"/>
      <c r="AC13" s="50"/>
      <c r="AD13" s="57"/>
    </row>
    <row r="14" s="3" customFormat="1" ht="64" customHeight="1" outlineLevel="2" spans="1:30">
      <c r="A14" s="20">
        <v>12</v>
      </c>
      <c r="B14" s="17" t="s">
        <v>53</v>
      </c>
      <c r="C14" s="17"/>
      <c r="D14" s="17"/>
      <c r="E14" s="21" t="s">
        <v>91</v>
      </c>
      <c r="F14" s="21" t="s">
        <v>92</v>
      </c>
      <c r="G14" s="21" t="s">
        <v>93</v>
      </c>
      <c r="H14" s="22"/>
      <c r="I14" s="17"/>
      <c r="J14" s="20"/>
      <c r="K14" s="17"/>
      <c r="L14" s="20"/>
      <c r="M14" s="20"/>
      <c r="N14" s="30"/>
      <c r="O14" s="31"/>
      <c r="P14" s="31"/>
      <c r="Q14" s="20"/>
      <c r="R14" s="39">
        <v>994</v>
      </c>
      <c r="S14" s="39">
        <v>1197.55</v>
      </c>
      <c r="T14" s="40">
        <v>16765.7</v>
      </c>
      <c r="U14" s="41"/>
      <c r="V14" s="40">
        <v>5029.71</v>
      </c>
      <c r="W14" s="42">
        <f t="shared" si="0"/>
        <v>11735.99</v>
      </c>
      <c r="X14" s="30"/>
      <c r="Y14" s="17"/>
      <c r="Z14" s="50"/>
      <c r="AA14" s="50"/>
      <c r="AB14" s="50"/>
      <c r="AC14" s="50"/>
      <c r="AD14" s="57"/>
    </row>
    <row r="15" s="3" customFormat="1" ht="63" customHeight="1" outlineLevel="2" spans="1:30">
      <c r="A15" s="20">
        <v>13</v>
      </c>
      <c r="B15" s="17" t="s">
        <v>53</v>
      </c>
      <c r="C15" s="17"/>
      <c r="D15" s="17"/>
      <c r="E15" s="21" t="s">
        <v>94</v>
      </c>
      <c r="F15" s="21" t="s">
        <v>95</v>
      </c>
      <c r="G15" s="21" t="s">
        <v>96</v>
      </c>
      <c r="H15" s="22"/>
      <c r="I15" s="17"/>
      <c r="J15" s="20"/>
      <c r="K15" s="17"/>
      <c r="L15" s="20"/>
      <c r="M15" s="20"/>
      <c r="N15" s="30"/>
      <c r="O15" s="31"/>
      <c r="P15" s="31"/>
      <c r="Q15" s="20"/>
      <c r="R15" s="39">
        <v>282</v>
      </c>
      <c r="S15" s="39">
        <v>352.3</v>
      </c>
      <c r="T15" s="40">
        <v>4932.2</v>
      </c>
      <c r="U15" s="41"/>
      <c r="V15" s="40">
        <v>1479.66</v>
      </c>
      <c r="W15" s="42">
        <f t="shared" si="0"/>
        <v>3452.54</v>
      </c>
      <c r="X15" s="30"/>
      <c r="Y15" s="17"/>
      <c r="Z15" s="50"/>
      <c r="AA15" s="50"/>
      <c r="AB15" s="50"/>
      <c r="AC15" s="50"/>
      <c r="AD15" s="57"/>
    </row>
    <row r="16" s="3" customFormat="1" ht="64" customHeight="1" outlineLevel="2" spans="1:30">
      <c r="A16" s="20">
        <v>14</v>
      </c>
      <c r="B16" s="17" t="s">
        <v>53</v>
      </c>
      <c r="C16" s="17"/>
      <c r="D16" s="17"/>
      <c r="E16" s="21" t="s">
        <v>97</v>
      </c>
      <c r="F16" s="21" t="s">
        <v>98</v>
      </c>
      <c r="G16" s="21" t="s">
        <v>99</v>
      </c>
      <c r="H16" s="22"/>
      <c r="I16" s="17"/>
      <c r="J16" s="20"/>
      <c r="K16" s="17"/>
      <c r="L16" s="20"/>
      <c r="M16" s="20"/>
      <c r="N16" s="30"/>
      <c r="O16" s="31"/>
      <c r="P16" s="31"/>
      <c r="Q16" s="20"/>
      <c r="R16" s="39">
        <v>545</v>
      </c>
      <c r="S16" s="39">
        <v>1428.2</v>
      </c>
      <c r="T16" s="40">
        <v>19994.8</v>
      </c>
      <c r="U16" s="41"/>
      <c r="V16" s="40">
        <v>5998.44</v>
      </c>
      <c r="W16" s="42">
        <f t="shared" si="0"/>
        <v>13996.36</v>
      </c>
      <c r="X16" s="30"/>
      <c r="Y16" s="17"/>
      <c r="Z16" s="50"/>
      <c r="AA16" s="50"/>
      <c r="AB16" s="50"/>
      <c r="AC16" s="50"/>
      <c r="AD16" s="57"/>
    </row>
    <row r="17" s="3" customFormat="1" ht="68" customHeight="1" outlineLevel="2" spans="1:30">
      <c r="A17" s="20">
        <v>15</v>
      </c>
      <c r="B17" s="17" t="s">
        <v>53</v>
      </c>
      <c r="C17" s="17"/>
      <c r="D17" s="17"/>
      <c r="E17" s="21" t="s">
        <v>100</v>
      </c>
      <c r="F17" s="21" t="s">
        <v>101</v>
      </c>
      <c r="G17" s="21" t="s">
        <v>102</v>
      </c>
      <c r="H17" s="22"/>
      <c r="I17" s="17"/>
      <c r="J17" s="20"/>
      <c r="K17" s="17"/>
      <c r="L17" s="20"/>
      <c r="M17" s="20"/>
      <c r="N17" s="30"/>
      <c r="O17" s="31"/>
      <c r="P17" s="31"/>
      <c r="Q17" s="20"/>
      <c r="R17" s="39">
        <v>204</v>
      </c>
      <c r="S17" s="39">
        <v>530.4</v>
      </c>
      <c r="T17" s="40">
        <v>7425.6</v>
      </c>
      <c r="U17" s="41"/>
      <c r="V17" s="40">
        <v>2227.68</v>
      </c>
      <c r="W17" s="42">
        <f t="shared" si="0"/>
        <v>5197.92</v>
      </c>
      <c r="X17" s="30"/>
      <c r="Y17" s="17"/>
      <c r="Z17" s="50"/>
      <c r="AA17" s="50"/>
      <c r="AB17" s="50"/>
      <c r="AC17" s="50"/>
      <c r="AD17" s="57"/>
    </row>
    <row r="18" s="3" customFormat="1" ht="50" customHeight="1" outlineLevel="2" spans="1:30">
      <c r="A18" s="20">
        <v>16</v>
      </c>
      <c r="B18" s="17" t="s">
        <v>53</v>
      </c>
      <c r="C18" s="17"/>
      <c r="D18" s="17"/>
      <c r="E18" s="21" t="s">
        <v>103</v>
      </c>
      <c r="F18" s="21" t="s">
        <v>104</v>
      </c>
      <c r="G18" s="21" t="s">
        <v>105</v>
      </c>
      <c r="H18" s="22"/>
      <c r="I18" s="17"/>
      <c r="J18" s="20"/>
      <c r="K18" s="17"/>
      <c r="L18" s="20"/>
      <c r="M18" s="20"/>
      <c r="N18" s="30"/>
      <c r="O18" s="31"/>
      <c r="P18" s="31"/>
      <c r="Q18" s="20"/>
      <c r="R18" s="39">
        <v>475</v>
      </c>
      <c r="S18" s="39">
        <v>1006.9</v>
      </c>
      <c r="T18" s="40">
        <v>14096.6</v>
      </c>
      <c r="U18" s="41"/>
      <c r="V18" s="40">
        <v>4228.98</v>
      </c>
      <c r="W18" s="42">
        <f t="shared" si="0"/>
        <v>9867.62</v>
      </c>
      <c r="X18" s="30"/>
      <c r="Y18" s="17"/>
      <c r="Z18" s="53"/>
      <c r="AA18" s="53"/>
      <c r="AB18" s="53"/>
      <c r="AC18" s="53"/>
      <c r="AD18" s="57"/>
    </row>
    <row r="19" s="4" customFormat="1" ht="22.5" customHeight="1" spans="1:30">
      <c r="A19" s="23"/>
      <c r="B19" s="24" t="s">
        <v>106</v>
      </c>
      <c r="C19" s="16"/>
      <c r="D19" s="16"/>
      <c r="E19" s="17"/>
      <c r="F19" s="25"/>
      <c r="G19" s="26"/>
      <c r="H19" s="27"/>
      <c r="I19" s="26"/>
      <c r="J19" s="33"/>
      <c r="K19" s="16"/>
      <c r="L19" s="34"/>
      <c r="M19" s="23"/>
      <c r="N19" s="28"/>
      <c r="O19" s="29"/>
      <c r="P19" s="29"/>
      <c r="Q19" s="23"/>
      <c r="R19" s="43">
        <f>SUM(R3:R18)</f>
        <v>9208</v>
      </c>
      <c r="S19" s="44">
        <f>SUM(S3:S18)</f>
        <v>14325.21</v>
      </c>
      <c r="T19" s="44">
        <f>SUM(T3:T18)</f>
        <v>200552.94</v>
      </c>
      <c r="U19" s="44"/>
      <c r="V19" s="44">
        <f>SUM(V3:V18)</f>
        <v>60165.89</v>
      </c>
      <c r="W19" s="44">
        <f>SUM(W3:W18)</f>
        <v>140387.05</v>
      </c>
      <c r="X19" s="28"/>
      <c r="Y19" s="16">
        <f>SUBTOTAL(9,Y3:Y17)</f>
        <v>0</v>
      </c>
      <c r="Z19" s="16"/>
      <c r="AA19" s="16"/>
      <c r="AB19" s="16"/>
      <c r="AC19" s="16"/>
      <c r="AD19" s="16"/>
    </row>
  </sheetData>
  <mergeCells count="5">
    <mergeCell ref="A1:AD1"/>
    <mergeCell ref="Z3:Z18"/>
    <mergeCell ref="AA3:AA18"/>
    <mergeCell ref="AB3:AB18"/>
    <mergeCell ref="AC3:AC18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7"/>
  <sheetViews>
    <sheetView tabSelected="1" topLeftCell="A22" workbookViewId="0">
      <selection activeCell="AA6" sqref="AA6:AA46"/>
    </sheetView>
  </sheetViews>
  <sheetFormatPr defaultColWidth="12.5" defaultRowHeight="14.25"/>
  <cols>
    <col min="1" max="1" width="4.875" style="5" customWidth="1"/>
    <col min="2" max="2" width="7.25" style="5" customWidth="1"/>
    <col min="3" max="3" width="4.375" style="5" hidden="1" customWidth="1"/>
    <col min="4" max="4" width="11.25" style="5" hidden="1" customWidth="1"/>
    <col min="5" max="5" width="7" style="3" customWidth="1"/>
    <col min="6" max="6" width="11.125" style="6" customWidth="1"/>
    <col min="7" max="7" width="10.625" style="7" customWidth="1"/>
    <col min="8" max="8" width="7.625" style="5" hidden="1" customWidth="1"/>
    <col min="9" max="9" width="8" style="5" hidden="1" customWidth="1"/>
    <col min="10" max="10" width="7.875" style="5" hidden="1" customWidth="1"/>
    <col min="11" max="11" width="8" style="5" hidden="1" customWidth="1"/>
    <col min="12" max="12" width="8.625" style="5" hidden="1" customWidth="1"/>
    <col min="13" max="13" width="7.625" style="8" hidden="1" customWidth="1"/>
    <col min="14" max="14" width="7.5" style="9" hidden="1" customWidth="1"/>
    <col min="15" max="15" width="8.5" style="10" hidden="1" customWidth="1"/>
    <col min="16" max="16" width="9.625" style="10" hidden="1" customWidth="1"/>
    <col min="17" max="17" width="2.25" style="8" hidden="1" customWidth="1"/>
    <col min="18" max="18" width="6" style="8" customWidth="1"/>
    <col min="19" max="19" width="8.125" style="11" customWidth="1"/>
    <col min="20" max="20" width="8.5" style="11" customWidth="1"/>
    <col min="21" max="21" width="7.125" style="11" hidden="1" customWidth="1"/>
    <col min="22" max="22" width="8" style="11" customWidth="1"/>
    <col min="23" max="23" width="8.875" style="11" customWidth="1"/>
    <col min="24" max="24" width="7.125" style="9" hidden="1" customWidth="1"/>
    <col min="25" max="25" width="4.625" style="12" hidden="1" customWidth="1"/>
    <col min="26" max="26" width="8.125" style="12" customWidth="1"/>
    <col min="27" max="27" width="9.75" style="12" customWidth="1"/>
    <col min="28" max="28" width="7.5" style="12" customWidth="1"/>
    <col min="29" max="29" width="7.625" style="12" customWidth="1"/>
    <col min="30" max="30" width="5.875" style="12" customWidth="1"/>
    <col min="31" max="16384" width="12.5" style="12"/>
  </cols>
  <sheetData>
    <row r="1" s="1" customFormat="1" ht="19.5" customHeight="1" spans="1:31">
      <c r="A1" s="13" t="s">
        <v>107</v>
      </c>
      <c r="B1" s="13"/>
      <c r="C1" s="13"/>
      <c r="D1" s="13"/>
      <c r="E1" s="14"/>
      <c r="F1" s="15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35"/>
      <c r="T1" s="35"/>
      <c r="U1" s="35"/>
      <c r="V1" s="35"/>
      <c r="W1" s="35"/>
      <c r="X1" s="13"/>
      <c r="Y1" s="13"/>
      <c r="Z1" s="13"/>
      <c r="AA1" s="13"/>
      <c r="AB1" s="13"/>
      <c r="AC1" s="13"/>
      <c r="AD1" s="13"/>
      <c r="AE1" s="45"/>
    </row>
    <row r="2" s="2" customFormat="1" ht="23" customHeight="1" spans="1:30">
      <c r="A2" s="16" t="s">
        <v>25</v>
      </c>
      <c r="B2" s="16" t="s">
        <v>26</v>
      </c>
      <c r="C2" s="16" t="s">
        <v>27</v>
      </c>
      <c r="D2" s="16" t="s">
        <v>28</v>
      </c>
      <c r="E2" s="17" t="s">
        <v>29</v>
      </c>
      <c r="F2" s="18" t="s">
        <v>30</v>
      </c>
      <c r="G2" s="19" t="s">
        <v>31</v>
      </c>
      <c r="H2" s="19" t="s">
        <v>32</v>
      </c>
      <c r="I2" s="19" t="s">
        <v>33</v>
      </c>
      <c r="J2" s="19" t="s">
        <v>34</v>
      </c>
      <c r="K2" s="19" t="s">
        <v>35</v>
      </c>
      <c r="L2" s="16" t="s">
        <v>29</v>
      </c>
      <c r="M2" s="23" t="s">
        <v>36</v>
      </c>
      <c r="N2" s="28" t="s">
        <v>37</v>
      </c>
      <c r="O2" s="29" t="s">
        <v>38</v>
      </c>
      <c r="P2" s="29" t="s">
        <v>39</v>
      </c>
      <c r="Q2" s="23" t="s">
        <v>40</v>
      </c>
      <c r="R2" s="36" t="s">
        <v>41</v>
      </c>
      <c r="S2" s="37" t="s">
        <v>5</v>
      </c>
      <c r="T2" s="28" t="s">
        <v>42</v>
      </c>
      <c r="U2" s="28" t="s">
        <v>43</v>
      </c>
      <c r="V2" s="38" t="s">
        <v>44</v>
      </c>
      <c r="W2" s="38" t="s">
        <v>45</v>
      </c>
      <c r="X2" s="28" t="s">
        <v>46</v>
      </c>
      <c r="Y2" s="16" t="s">
        <v>47</v>
      </c>
      <c r="Z2" s="46" t="s">
        <v>48</v>
      </c>
      <c r="AA2" s="46" t="s">
        <v>49</v>
      </c>
      <c r="AB2" s="46" t="s">
        <v>50</v>
      </c>
      <c r="AC2" s="46" t="s">
        <v>51</v>
      </c>
      <c r="AD2" s="46" t="s">
        <v>52</v>
      </c>
    </row>
    <row r="3" s="3" customFormat="1" ht="65" customHeight="1" outlineLevel="2" spans="1:30">
      <c r="A3" s="20">
        <v>1</v>
      </c>
      <c r="B3" s="17" t="s">
        <v>53</v>
      </c>
      <c r="C3" s="17"/>
      <c r="D3" s="17"/>
      <c r="E3" s="21" t="s">
        <v>108</v>
      </c>
      <c r="F3" s="21" t="s">
        <v>109</v>
      </c>
      <c r="G3" s="21" t="s">
        <v>110</v>
      </c>
      <c r="H3" s="22"/>
      <c r="I3" s="17"/>
      <c r="J3" s="20"/>
      <c r="K3" s="17"/>
      <c r="L3" s="20"/>
      <c r="M3" s="20"/>
      <c r="N3" s="30"/>
      <c r="O3" s="31"/>
      <c r="P3" s="31"/>
      <c r="Q3" s="20"/>
      <c r="R3" s="39">
        <v>1</v>
      </c>
      <c r="S3" s="39">
        <v>123</v>
      </c>
      <c r="T3" s="40">
        <v>4920</v>
      </c>
      <c r="U3" s="41"/>
      <c r="V3" s="40">
        <v>1476</v>
      </c>
      <c r="W3" s="42">
        <f t="shared" ref="W3:W15" si="0">T3-V3</f>
        <v>3444</v>
      </c>
      <c r="X3" s="30"/>
      <c r="Y3" s="17"/>
      <c r="Z3" s="17" t="s">
        <v>111</v>
      </c>
      <c r="AA3" s="41">
        <v>1476</v>
      </c>
      <c r="AB3" s="17" t="s">
        <v>112</v>
      </c>
      <c r="AC3" s="17">
        <v>293954652</v>
      </c>
      <c r="AD3" s="17"/>
    </row>
    <row r="4" s="3" customFormat="1" ht="63" customHeight="1" outlineLevel="2" spans="1:30">
      <c r="A4" s="20">
        <v>2</v>
      </c>
      <c r="B4" s="17" t="s">
        <v>53</v>
      </c>
      <c r="C4" s="17"/>
      <c r="D4" s="17"/>
      <c r="E4" s="21" t="s">
        <v>113</v>
      </c>
      <c r="F4" s="21" t="s">
        <v>114</v>
      </c>
      <c r="G4" s="21" t="s">
        <v>115</v>
      </c>
      <c r="H4" s="22"/>
      <c r="I4" s="17"/>
      <c r="J4" s="20"/>
      <c r="K4" s="17"/>
      <c r="L4" s="20"/>
      <c r="M4" s="20"/>
      <c r="N4" s="30"/>
      <c r="O4" s="31"/>
      <c r="P4" s="31"/>
      <c r="Q4" s="20"/>
      <c r="R4" s="39">
        <v>1</v>
      </c>
      <c r="S4" s="39">
        <v>440</v>
      </c>
      <c r="T4" s="40">
        <v>17600</v>
      </c>
      <c r="U4" s="41"/>
      <c r="V4" s="40">
        <v>5280</v>
      </c>
      <c r="W4" s="42">
        <f t="shared" si="0"/>
        <v>12320</v>
      </c>
      <c r="X4" s="30"/>
      <c r="Y4" s="17"/>
      <c r="Z4" s="17" t="s">
        <v>111</v>
      </c>
      <c r="AA4" s="41">
        <v>5280</v>
      </c>
      <c r="AB4" s="17" t="s">
        <v>112</v>
      </c>
      <c r="AC4" s="17">
        <v>290090998</v>
      </c>
      <c r="AD4" s="17"/>
    </row>
    <row r="5" s="3" customFormat="1" ht="50" customHeight="1" outlineLevel="2" spans="1:30">
      <c r="A5" s="20">
        <v>3</v>
      </c>
      <c r="B5" s="17" t="s">
        <v>53</v>
      </c>
      <c r="C5" s="17"/>
      <c r="D5" s="17"/>
      <c r="E5" s="21" t="s">
        <v>116</v>
      </c>
      <c r="F5" s="21" t="s">
        <v>117</v>
      </c>
      <c r="G5" s="21" t="s">
        <v>118</v>
      </c>
      <c r="H5" s="22"/>
      <c r="I5" s="17"/>
      <c r="J5" s="20"/>
      <c r="K5" s="17"/>
      <c r="L5" s="20"/>
      <c r="M5" s="20"/>
      <c r="N5" s="30"/>
      <c r="O5" s="31"/>
      <c r="P5" s="31"/>
      <c r="Q5" s="20"/>
      <c r="R5" s="39">
        <v>1</v>
      </c>
      <c r="S5" s="39">
        <v>550</v>
      </c>
      <c r="T5" s="40">
        <v>22000</v>
      </c>
      <c r="U5" s="41"/>
      <c r="V5" s="40">
        <v>6600</v>
      </c>
      <c r="W5" s="42">
        <f t="shared" si="0"/>
        <v>15400</v>
      </c>
      <c r="X5" s="30"/>
      <c r="Y5" s="17"/>
      <c r="Z5" s="17" t="s">
        <v>119</v>
      </c>
      <c r="AA5" s="41">
        <v>6600</v>
      </c>
      <c r="AB5" s="17" t="s">
        <v>112</v>
      </c>
      <c r="AC5" s="17">
        <v>433859224</v>
      </c>
      <c r="AD5" s="17"/>
    </row>
    <row r="6" s="3" customFormat="1" ht="50" customHeight="1" outlineLevel="2" spans="1:30">
      <c r="A6" s="20">
        <v>4</v>
      </c>
      <c r="B6" s="17" t="s">
        <v>53</v>
      </c>
      <c r="C6" s="17"/>
      <c r="D6" s="17"/>
      <c r="E6" s="21" t="s">
        <v>120</v>
      </c>
      <c r="F6" s="21" t="s">
        <v>121</v>
      </c>
      <c r="G6" s="21" t="s">
        <v>110</v>
      </c>
      <c r="H6" s="22"/>
      <c r="I6" s="17"/>
      <c r="J6" s="20"/>
      <c r="K6" s="17"/>
      <c r="L6" s="20"/>
      <c r="M6" s="20"/>
      <c r="N6" s="30"/>
      <c r="O6" s="31"/>
      <c r="P6" s="31"/>
      <c r="Q6" s="20"/>
      <c r="R6" s="39">
        <v>1</v>
      </c>
      <c r="S6" s="39">
        <v>60</v>
      </c>
      <c r="T6" s="40">
        <v>2400</v>
      </c>
      <c r="U6" s="41"/>
      <c r="V6" s="40">
        <v>720</v>
      </c>
      <c r="W6" s="42">
        <f t="shared" si="0"/>
        <v>1680</v>
      </c>
      <c r="X6" s="30"/>
      <c r="Y6" s="17"/>
      <c r="Z6" s="47" t="s">
        <v>57</v>
      </c>
      <c r="AA6" s="48" t="s">
        <v>122</v>
      </c>
      <c r="AB6" s="49" t="s">
        <v>59</v>
      </c>
      <c r="AC6" s="47">
        <v>279668498</v>
      </c>
      <c r="AD6" s="17"/>
    </row>
    <row r="7" s="3" customFormat="1" ht="50" customHeight="1" outlineLevel="2" spans="1:30">
      <c r="A7" s="20">
        <v>5</v>
      </c>
      <c r="B7" s="17" t="s">
        <v>53</v>
      </c>
      <c r="C7" s="17"/>
      <c r="D7" s="17"/>
      <c r="E7" s="21" t="s">
        <v>123</v>
      </c>
      <c r="F7" s="21" t="s">
        <v>124</v>
      </c>
      <c r="G7" s="21" t="s">
        <v>125</v>
      </c>
      <c r="H7" s="22"/>
      <c r="I7" s="17"/>
      <c r="J7" s="20"/>
      <c r="K7" s="17"/>
      <c r="L7" s="20"/>
      <c r="M7" s="20"/>
      <c r="N7" s="30"/>
      <c r="O7" s="31"/>
      <c r="P7" s="31"/>
      <c r="Q7" s="20"/>
      <c r="R7" s="39">
        <v>1</v>
      </c>
      <c r="S7" s="39">
        <v>21</v>
      </c>
      <c r="T7" s="40">
        <v>840</v>
      </c>
      <c r="U7" s="41"/>
      <c r="V7" s="40">
        <v>252</v>
      </c>
      <c r="W7" s="42">
        <f t="shared" si="0"/>
        <v>588</v>
      </c>
      <c r="X7" s="30"/>
      <c r="Y7" s="17"/>
      <c r="Z7" s="50"/>
      <c r="AA7" s="51"/>
      <c r="AB7" s="52"/>
      <c r="AC7" s="50"/>
      <c r="AD7" s="17"/>
    </row>
    <row r="8" s="3" customFormat="1" ht="50" customHeight="1" outlineLevel="2" spans="1:30">
      <c r="A8" s="20">
        <v>6</v>
      </c>
      <c r="B8" s="17" t="s">
        <v>53</v>
      </c>
      <c r="C8" s="17"/>
      <c r="D8" s="17"/>
      <c r="E8" s="21" t="s">
        <v>126</v>
      </c>
      <c r="F8" s="21" t="s">
        <v>124</v>
      </c>
      <c r="G8" s="21" t="s">
        <v>110</v>
      </c>
      <c r="H8" s="22"/>
      <c r="I8" s="17"/>
      <c r="J8" s="20"/>
      <c r="K8" s="17"/>
      <c r="L8" s="20"/>
      <c r="M8" s="20"/>
      <c r="N8" s="30"/>
      <c r="O8" s="31"/>
      <c r="P8" s="31"/>
      <c r="Q8" s="20"/>
      <c r="R8" s="39">
        <v>1</v>
      </c>
      <c r="S8" s="39">
        <v>17</v>
      </c>
      <c r="T8" s="40">
        <v>680</v>
      </c>
      <c r="U8" s="41"/>
      <c r="V8" s="40">
        <v>204</v>
      </c>
      <c r="W8" s="42">
        <f t="shared" si="0"/>
        <v>476</v>
      </c>
      <c r="X8" s="30"/>
      <c r="Y8" s="17"/>
      <c r="Z8" s="50"/>
      <c r="AA8" s="51"/>
      <c r="AB8" s="52"/>
      <c r="AC8" s="50"/>
      <c r="AD8" s="17"/>
    </row>
    <row r="9" s="3" customFormat="1" ht="50" customHeight="1" outlineLevel="2" spans="1:30">
      <c r="A9" s="20">
        <v>7</v>
      </c>
      <c r="B9" s="17" t="s">
        <v>53</v>
      </c>
      <c r="C9" s="17"/>
      <c r="D9" s="17"/>
      <c r="E9" s="21" t="s">
        <v>127</v>
      </c>
      <c r="F9" s="21" t="s">
        <v>128</v>
      </c>
      <c r="G9" s="21" t="s">
        <v>56</v>
      </c>
      <c r="H9" s="22"/>
      <c r="I9" s="17"/>
      <c r="J9" s="20"/>
      <c r="K9" s="17"/>
      <c r="L9" s="20"/>
      <c r="M9" s="20"/>
      <c r="N9" s="30"/>
      <c r="O9" s="31"/>
      <c r="P9" s="31"/>
      <c r="Q9" s="20"/>
      <c r="R9" s="39">
        <v>1</v>
      </c>
      <c r="S9" s="39">
        <v>57</v>
      </c>
      <c r="T9" s="40">
        <v>2280</v>
      </c>
      <c r="U9" s="41"/>
      <c r="V9" s="40">
        <v>684</v>
      </c>
      <c r="W9" s="42">
        <f t="shared" si="0"/>
        <v>1596</v>
      </c>
      <c r="X9" s="30"/>
      <c r="Y9" s="17"/>
      <c r="Z9" s="50"/>
      <c r="AA9" s="51"/>
      <c r="AB9" s="52"/>
      <c r="AC9" s="50"/>
      <c r="AD9" s="17"/>
    </row>
    <row r="10" s="3" customFormat="1" ht="50" customHeight="1" outlineLevel="2" spans="1:30">
      <c r="A10" s="20">
        <v>8</v>
      </c>
      <c r="B10" s="17" t="s">
        <v>53</v>
      </c>
      <c r="C10" s="17"/>
      <c r="D10" s="17"/>
      <c r="E10" s="21" t="s">
        <v>129</v>
      </c>
      <c r="F10" s="21" t="s">
        <v>130</v>
      </c>
      <c r="G10" s="21" t="s">
        <v>125</v>
      </c>
      <c r="H10" s="22"/>
      <c r="I10" s="17"/>
      <c r="J10" s="20"/>
      <c r="K10" s="17"/>
      <c r="L10" s="20"/>
      <c r="M10" s="20"/>
      <c r="N10" s="30"/>
      <c r="O10" s="31"/>
      <c r="P10" s="31"/>
      <c r="Q10" s="20"/>
      <c r="R10" s="39">
        <v>1</v>
      </c>
      <c r="S10" s="39">
        <v>60</v>
      </c>
      <c r="T10" s="40">
        <v>2400</v>
      </c>
      <c r="U10" s="41"/>
      <c r="V10" s="40">
        <v>720</v>
      </c>
      <c r="W10" s="42">
        <f t="shared" si="0"/>
        <v>1680</v>
      </c>
      <c r="X10" s="30"/>
      <c r="Y10" s="17"/>
      <c r="Z10" s="50"/>
      <c r="AA10" s="51"/>
      <c r="AB10" s="52"/>
      <c r="AC10" s="50"/>
      <c r="AD10" s="17"/>
    </row>
    <row r="11" s="3" customFormat="1" ht="50" customHeight="1" outlineLevel="2" spans="1:30">
      <c r="A11" s="20">
        <v>9</v>
      </c>
      <c r="B11" s="17" t="s">
        <v>53</v>
      </c>
      <c r="C11" s="17"/>
      <c r="D11" s="17"/>
      <c r="E11" s="21" t="s">
        <v>131</v>
      </c>
      <c r="F11" s="21" t="s">
        <v>132</v>
      </c>
      <c r="G11" s="21" t="s">
        <v>110</v>
      </c>
      <c r="H11" s="22"/>
      <c r="I11" s="17"/>
      <c r="J11" s="20"/>
      <c r="K11" s="17"/>
      <c r="L11" s="20"/>
      <c r="M11" s="20"/>
      <c r="N11" s="30"/>
      <c r="O11" s="31"/>
      <c r="P11" s="31"/>
      <c r="Q11" s="20"/>
      <c r="R11" s="39">
        <v>1</v>
      </c>
      <c r="S11" s="39">
        <v>53.1</v>
      </c>
      <c r="T11" s="40">
        <v>2124</v>
      </c>
      <c r="U11" s="41"/>
      <c r="V11" s="40">
        <v>637.2</v>
      </c>
      <c r="W11" s="42">
        <f t="shared" si="0"/>
        <v>1486.8</v>
      </c>
      <c r="X11" s="30"/>
      <c r="Y11" s="17"/>
      <c r="Z11" s="50"/>
      <c r="AA11" s="51"/>
      <c r="AB11" s="52"/>
      <c r="AC11" s="50"/>
      <c r="AD11" s="17"/>
    </row>
    <row r="12" s="3" customFormat="1" ht="50" customHeight="1" outlineLevel="2" spans="1:30">
      <c r="A12" s="20">
        <v>10</v>
      </c>
      <c r="B12" s="17" t="s">
        <v>53</v>
      </c>
      <c r="C12" s="17"/>
      <c r="D12" s="17"/>
      <c r="E12" s="21" t="s">
        <v>133</v>
      </c>
      <c r="F12" s="21" t="s">
        <v>134</v>
      </c>
      <c r="G12" s="21" t="s">
        <v>125</v>
      </c>
      <c r="H12" s="22"/>
      <c r="I12" s="17"/>
      <c r="J12" s="20"/>
      <c r="K12" s="17"/>
      <c r="L12" s="20"/>
      <c r="M12" s="20"/>
      <c r="N12" s="30"/>
      <c r="O12" s="31"/>
      <c r="P12" s="31"/>
      <c r="Q12" s="20"/>
      <c r="R12" s="39">
        <v>1</v>
      </c>
      <c r="S12" s="39">
        <v>60</v>
      </c>
      <c r="T12" s="40">
        <v>2400</v>
      </c>
      <c r="U12" s="41"/>
      <c r="V12" s="40">
        <v>720</v>
      </c>
      <c r="W12" s="42">
        <f t="shared" si="0"/>
        <v>1680</v>
      </c>
      <c r="X12" s="30"/>
      <c r="Y12" s="17"/>
      <c r="Z12" s="50"/>
      <c r="AA12" s="51"/>
      <c r="AB12" s="52"/>
      <c r="AC12" s="50"/>
      <c r="AD12" s="17"/>
    </row>
    <row r="13" s="3" customFormat="1" ht="50" customHeight="1" outlineLevel="2" spans="1:30">
      <c r="A13" s="20">
        <v>11</v>
      </c>
      <c r="B13" s="17" t="s">
        <v>53</v>
      </c>
      <c r="C13" s="17"/>
      <c r="D13" s="17"/>
      <c r="E13" s="21" t="s">
        <v>135</v>
      </c>
      <c r="F13" s="21" t="s">
        <v>136</v>
      </c>
      <c r="G13" s="21" t="s">
        <v>137</v>
      </c>
      <c r="H13" s="22"/>
      <c r="I13" s="17"/>
      <c r="J13" s="20"/>
      <c r="K13" s="17"/>
      <c r="L13" s="20"/>
      <c r="M13" s="20"/>
      <c r="N13" s="30"/>
      <c r="O13" s="31"/>
      <c r="P13" s="31"/>
      <c r="Q13" s="20"/>
      <c r="R13" s="39">
        <v>1</v>
      </c>
      <c r="S13" s="39">
        <v>80</v>
      </c>
      <c r="T13" s="40">
        <v>3200</v>
      </c>
      <c r="U13" s="41"/>
      <c r="V13" s="40">
        <v>960</v>
      </c>
      <c r="W13" s="42">
        <f t="shared" si="0"/>
        <v>2240</v>
      </c>
      <c r="X13" s="30"/>
      <c r="Y13" s="17"/>
      <c r="Z13" s="50"/>
      <c r="AA13" s="51"/>
      <c r="AB13" s="52"/>
      <c r="AC13" s="50"/>
      <c r="AD13" s="17"/>
    </row>
    <row r="14" s="3" customFormat="1" ht="50" customHeight="1" outlineLevel="2" spans="1:30">
      <c r="A14" s="20">
        <v>12</v>
      </c>
      <c r="B14" s="17" t="s">
        <v>53</v>
      </c>
      <c r="C14" s="17"/>
      <c r="D14" s="17"/>
      <c r="E14" s="21" t="s">
        <v>138</v>
      </c>
      <c r="F14" s="21" t="s">
        <v>139</v>
      </c>
      <c r="G14" s="21" t="s">
        <v>56</v>
      </c>
      <c r="H14" s="22"/>
      <c r="I14" s="17"/>
      <c r="J14" s="20"/>
      <c r="K14" s="17"/>
      <c r="L14" s="20"/>
      <c r="M14" s="20"/>
      <c r="N14" s="30"/>
      <c r="O14" s="31"/>
      <c r="P14" s="31"/>
      <c r="Q14" s="20"/>
      <c r="R14" s="39">
        <v>1</v>
      </c>
      <c r="S14" s="39">
        <v>53.7</v>
      </c>
      <c r="T14" s="40">
        <v>2148</v>
      </c>
      <c r="U14" s="41"/>
      <c r="V14" s="40">
        <v>644.4</v>
      </c>
      <c r="W14" s="42">
        <f t="shared" si="0"/>
        <v>1503.6</v>
      </c>
      <c r="X14" s="30"/>
      <c r="Y14" s="17"/>
      <c r="Z14" s="50"/>
      <c r="AA14" s="51"/>
      <c r="AB14" s="52"/>
      <c r="AC14" s="50"/>
      <c r="AD14" s="17"/>
    </row>
    <row r="15" s="3" customFormat="1" ht="50" customHeight="1" outlineLevel="2" spans="1:30">
      <c r="A15" s="20">
        <v>13</v>
      </c>
      <c r="B15" s="17" t="s">
        <v>53</v>
      </c>
      <c r="C15" s="17"/>
      <c r="D15" s="17"/>
      <c r="E15" s="21" t="s">
        <v>140</v>
      </c>
      <c r="F15" s="21" t="s">
        <v>141</v>
      </c>
      <c r="G15" s="21" t="s">
        <v>137</v>
      </c>
      <c r="H15" s="22"/>
      <c r="I15" s="17"/>
      <c r="J15" s="20"/>
      <c r="K15" s="17"/>
      <c r="L15" s="20"/>
      <c r="M15" s="20"/>
      <c r="N15" s="30"/>
      <c r="O15" s="31"/>
      <c r="P15" s="31"/>
      <c r="Q15" s="20"/>
      <c r="R15" s="39">
        <v>1</v>
      </c>
      <c r="S15" s="39">
        <v>73</v>
      </c>
      <c r="T15" s="40">
        <v>2920</v>
      </c>
      <c r="U15" s="41"/>
      <c r="V15" s="40">
        <v>876</v>
      </c>
      <c r="W15" s="42">
        <f t="shared" si="0"/>
        <v>2044</v>
      </c>
      <c r="X15" s="30"/>
      <c r="Y15" s="17"/>
      <c r="Z15" s="50"/>
      <c r="AA15" s="51"/>
      <c r="AB15" s="52"/>
      <c r="AC15" s="50"/>
      <c r="AD15" s="17"/>
    </row>
    <row r="16" s="3" customFormat="1" ht="50" customHeight="1" outlineLevel="2" spans="1:30">
      <c r="A16" s="20">
        <v>14</v>
      </c>
      <c r="B16" s="17" t="s">
        <v>53</v>
      </c>
      <c r="C16" s="17"/>
      <c r="D16" s="17"/>
      <c r="E16" s="21" t="s">
        <v>142</v>
      </c>
      <c r="F16" s="21" t="s">
        <v>143</v>
      </c>
      <c r="G16" s="21" t="s">
        <v>125</v>
      </c>
      <c r="H16" s="22"/>
      <c r="I16" s="17"/>
      <c r="J16" s="20"/>
      <c r="K16" s="17"/>
      <c r="L16" s="20"/>
      <c r="M16" s="20"/>
      <c r="N16" s="30"/>
      <c r="O16" s="31"/>
      <c r="P16" s="31"/>
      <c r="Q16" s="20"/>
      <c r="R16" s="39">
        <v>1</v>
      </c>
      <c r="S16" s="39">
        <v>180</v>
      </c>
      <c r="T16" s="40">
        <v>7200</v>
      </c>
      <c r="U16" s="41"/>
      <c r="V16" s="40">
        <v>2160</v>
      </c>
      <c r="W16" s="42">
        <f t="shared" ref="W16:W32" si="1">T16-V16</f>
        <v>5040</v>
      </c>
      <c r="X16" s="30"/>
      <c r="Y16" s="17"/>
      <c r="Z16" s="50"/>
      <c r="AA16" s="51"/>
      <c r="AB16" s="52"/>
      <c r="AC16" s="50"/>
      <c r="AD16" s="17"/>
    </row>
    <row r="17" s="3" customFormat="1" ht="50" customHeight="1" outlineLevel="2" spans="1:30">
      <c r="A17" s="20">
        <v>15</v>
      </c>
      <c r="B17" s="17" t="s">
        <v>53</v>
      </c>
      <c r="C17" s="17"/>
      <c r="D17" s="17"/>
      <c r="E17" s="21" t="s">
        <v>144</v>
      </c>
      <c r="F17" s="21" t="s">
        <v>145</v>
      </c>
      <c r="G17" s="21" t="s">
        <v>146</v>
      </c>
      <c r="H17" s="22"/>
      <c r="I17" s="17"/>
      <c r="J17" s="20"/>
      <c r="K17" s="17"/>
      <c r="L17" s="20"/>
      <c r="M17" s="20"/>
      <c r="N17" s="30"/>
      <c r="O17" s="31"/>
      <c r="P17" s="31"/>
      <c r="Q17" s="20"/>
      <c r="R17" s="39">
        <v>1</v>
      </c>
      <c r="S17" s="39">
        <v>114.95</v>
      </c>
      <c r="T17" s="40">
        <v>4598</v>
      </c>
      <c r="U17" s="41"/>
      <c r="V17" s="40">
        <v>1379.4</v>
      </c>
      <c r="W17" s="42">
        <f t="shared" si="1"/>
        <v>3218.6</v>
      </c>
      <c r="X17" s="30"/>
      <c r="Y17" s="17"/>
      <c r="Z17" s="50"/>
      <c r="AA17" s="51"/>
      <c r="AB17" s="52"/>
      <c r="AC17" s="50"/>
      <c r="AD17" s="17"/>
    </row>
    <row r="18" s="3" customFormat="1" ht="50" customHeight="1" outlineLevel="2" spans="1:30">
      <c r="A18" s="20">
        <v>16</v>
      </c>
      <c r="B18" s="17" t="s">
        <v>53</v>
      </c>
      <c r="C18" s="17"/>
      <c r="D18" s="17"/>
      <c r="E18" s="21" t="s">
        <v>147</v>
      </c>
      <c r="F18" s="21" t="s">
        <v>148</v>
      </c>
      <c r="G18" s="21" t="s">
        <v>69</v>
      </c>
      <c r="H18" s="22"/>
      <c r="I18" s="17"/>
      <c r="J18" s="20"/>
      <c r="K18" s="17"/>
      <c r="L18" s="20"/>
      <c r="M18" s="20"/>
      <c r="N18" s="30"/>
      <c r="O18" s="31"/>
      <c r="P18" s="31"/>
      <c r="Q18" s="20"/>
      <c r="R18" s="39">
        <v>13</v>
      </c>
      <c r="S18" s="39">
        <v>8.75</v>
      </c>
      <c r="T18" s="40">
        <v>350</v>
      </c>
      <c r="U18" s="41"/>
      <c r="V18" s="40">
        <v>105</v>
      </c>
      <c r="W18" s="42">
        <f t="shared" si="1"/>
        <v>245</v>
      </c>
      <c r="X18" s="30"/>
      <c r="Y18" s="17"/>
      <c r="Z18" s="50"/>
      <c r="AA18" s="51"/>
      <c r="AB18" s="52"/>
      <c r="AC18" s="50"/>
      <c r="AD18" s="17"/>
    </row>
    <row r="19" s="3" customFormat="1" ht="50" customHeight="1" outlineLevel="2" spans="1:30">
      <c r="A19" s="20">
        <v>17</v>
      </c>
      <c r="B19" s="17" t="s">
        <v>53</v>
      </c>
      <c r="C19" s="17"/>
      <c r="D19" s="17"/>
      <c r="E19" s="21" t="s">
        <v>149</v>
      </c>
      <c r="F19" s="21" t="s">
        <v>150</v>
      </c>
      <c r="G19" s="21" t="s">
        <v>110</v>
      </c>
      <c r="H19" s="22"/>
      <c r="I19" s="17"/>
      <c r="J19" s="20"/>
      <c r="K19" s="17"/>
      <c r="L19" s="20"/>
      <c r="M19" s="20"/>
      <c r="N19" s="30"/>
      <c r="O19" s="31"/>
      <c r="P19" s="31"/>
      <c r="Q19" s="20"/>
      <c r="R19" s="39">
        <v>1</v>
      </c>
      <c r="S19" s="39">
        <v>400</v>
      </c>
      <c r="T19" s="40">
        <v>16000</v>
      </c>
      <c r="U19" s="41"/>
      <c r="V19" s="40">
        <v>4800</v>
      </c>
      <c r="W19" s="42">
        <f t="shared" si="1"/>
        <v>11200</v>
      </c>
      <c r="X19" s="30"/>
      <c r="Y19" s="17"/>
      <c r="Z19" s="50"/>
      <c r="AA19" s="51"/>
      <c r="AB19" s="52"/>
      <c r="AC19" s="50"/>
      <c r="AD19" s="17"/>
    </row>
    <row r="20" s="3" customFormat="1" ht="50" customHeight="1" outlineLevel="2" spans="1:30">
      <c r="A20" s="20">
        <v>18</v>
      </c>
      <c r="B20" s="17" t="s">
        <v>53</v>
      </c>
      <c r="C20" s="17"/>
      <c r="D20" s="17"/>
      <c r="E20" s="21" t="s">
        <v>151</v>
      </c>
      <c r="F20" s="21" t="s">
        <v>152</v>
      </c>
      <c r="G20" s="21" t="s">
        <v>137</v>
      </c>
      <c r="H20" s="22"/>
      <c r="I20" s="17"/>
      <c r="J20" s="20"/>
      <c r="K20" s="17"/>
      <c r="L20" s="20"/>
      <c r="M20" s="20"/>
      <c r="N20" s="30"/>
      <c r="O20" s="31"/>
      <c r="P20" s="31"/>
      <c r="Q20" s="20"/>
      <c r="R20" s="39">
        <v>1</v>
      </c>
      <c r="S20" s="39">
        <v>100</v>
      </c>
      <c r="T20" s="40">
        <v>4000</v>
      </c>
      <c r="U20" s="41"/>
      <c r="V20" s="40">
        <v>1200</v>
      </c>
      <c r="W20" s="42">
        <f t="shared" si="1"/>
        <v>2800</v>
      </c>
      <c r="X20" s="30"/>
      <c r="Y20" s="17"/>
      <c r="Z20" s="50"/>
      <c r="AA20" s="51"/>
      <c r="AB20" s="52"/>
      <c r="AC20" s="50"/>
      <c r="AD20" s="17"/>
    </row>
    <row r="21" s="3" customFormat="1" ht="50" customHeight="1" outlineLevel="2" spans="1:30">
      <c r="A21" s="20">
        <v>19</v>
      </c>
      <c r="B21" s="17" t="s">
        <v>53</v>
      </c>
      <c r="C21" s="17"/>
      <c r="D21" s="17"/>
      <c r="E21" s="21" t="s">
        <v>153</v>
      </c>
      <c r="F21" s="21" t="s">
        <v>154</v>
      </c>
      <c r="G21" s="21" t="s">
        <v>56</v>
      </c>
      <c r="H21" s="22"/>
      <c r="I21" s="17"/>
      <c r="J21" s="20"/>
      <c r="K21" s="17"/>
      <c r="L21" s="20"/>
      <c r="M21" s="20"/>
      <c r="N21" s="30"/>
      <c r="O21" s="31"/>
      <c r="P21" s="31"/>
      <c r="Q21" s="20"/>
      <c r="R21" s="39">
        <v>1</v>
      </c>
      <c r="S21" s="39">
        <v>212.3</v>
      </c>
      <c r="T21" s="40">
        <v>8492</v>
      </c>
      <c r="U21" s="41"/>
      <c r="V21" s="40">
        <v>2547.6</v>
      </c>
      <c r="W21" s="42">
        <f t="shared" si="1"/>
        <v>5944.4</v>
      </c>
      <c r="X21" s="30"/>
      <c r="Y21" s="17"/>
      <c r="Z21" s="50"/>
      <c r="AA21" s="51"/>
      <c r="AB21" s="52"/>
      <c r="AC21" s="50"/>
      <c r="AD21" s="17"/>
    </row>
    <row r="22" s="3" customFormat="1" ht="50" customHeight="1" outlineLevel="2" spans="1:30">
      <c r="A22" s="20">
        <v>20</v>
      </c>
      <c r="B22" s="17" t="s">
        <v>53</v>
      </c>
      <c r="C22" s="17"/>
      <c r="D22" s="17"/>
      <c r="E22" s="21" t="s">
        <v>155</v>
      </c>
      <c r="F22" s="21" t="s">
        <v>156</v>
      </c>
      <c r="G22" s="21" t="s">
        <v>56</v>
      </c>
      <c r="H22" s="22"/>
      <c r="I22" s="17"/>
      <c r="J22" s="20"/>
      <c r="K22" s="17"/>
      <c r="L22" s="20"/>
      <c r="M22" s="20"/>
      <c r="N22" s="30"/>
      <c r="O22" s="31"/>
      <c r="P22" s="31"/>
      <c r="Q22" s="20"/>
      <c r="R22" s="39">
        <v>1</v>
      </c>
      <c r="S22" s="39">
        <v>227</v>
      </c>
      <c r="T22" s="40">
        <v>9080</v>
      </c>
      <c r="U22" s="41"/>
      <c r="V22" s="40">
        <v>2724</v>
      </c>
      <c r="W22" s="42">
        <f t="shared" si="1"/>
        <v>6356</v>
      </c>
      <c r="X22" s="30"/>
      <c r="Y22" s="17"/>
      <c r="Z22" s="50"/>
      <c r="AA22" s="51"/>
      <c r="AB22" s="52"/>
      <c r="AC22" s="50"/>
      <c r="AD22" s="17"/>
    </row>
    <row r="23" s="3" customFormat="1" ht="50" customHeight="1" outlineLevel="2" spans="1:30">
      <c r="A23" s="20">
        <v>21</v>
      </c>
      <c r="B23" s="17" t="s">
        <v>53</v>
      </c>
      <c r="C23" s="17"/>
      <c r="D23" s="17"/>
      <c r="E23" s="21" t="s">
        <v>157</v>
      </c>
      <c r="F23" s="21" t="s">
        <v>158</v>
      </c>
      <c r="G23" s="21" t="s">
        <v>56</v>
      </c>
      <c r="H23" s="22"/>
      <c r="I23" s="17"/>
      <c r="J23" s="20"/>
      <c r="K23" s="17"/>
      <c r="L23" s="20"/>
      <c r="M23" s="20"/>
      <c r="N23" s="30"/>
      <c r="O23" s="31"/>
      <c r="P23" s="31"/>
      <c r="Q23" s="20"/>
      <c r="R23" s="39">
        <v>1</v>
      </c>
      <c r="S23" s="39">
        <v>129</v>
      </c>
      <c r="T23" s="40">
        <v>5160</v>
      </c>
      <c r="U23" s="41"/>
      <c r="V23" s="40">
        <v>1548</v>
      </c>
      <c r="W23" s="42">
        <f t="shared" si="1"/>
        <v>3612</v>
      </c>
      <c r="X23" s="30"/>
      <c r="Y23" s="17"/>
      <c r="Z23" s="50"/>
      <c r="AA23" s="51"/>
      <c r="AB23" s="52"/>
      <c r="AC23" s="50"/>
      <c r="AD23" s="17"/>
    </row>
    <row r="24" s="3" customFormat="1" ht="50" customHeight="1" outlineLevel="2" spans="1:30">
      <c r="A24" s="20">
        <v>22</v>
      </c>
      <c r="B24" s="17" t="s">
        <v>53</v>
      </c>
      <c r="C24" s="17"/>
      <c r="D24" s="17"/>
      <c r="E24" s="21" t="s">
        <v>159</v>
      </c>
      <c r="F24" s="21" t="s">
        <v>160</v>
      </c>
      <c r="G24" s="21" t="s">
        <v>137</v>
      </c>
      <c r="H24" s="22"/>
      <c r="I24" s="17"/>
      <c r="J24" s="20"/>
      <c r="K24" s="17"/>
      <c r="L24" s="20"/>
      <c r="M24" s="20"/>
      <c r="N24" s="30"/>
      <c r="O24" s="31"/>
      <c r="P24" s="31"/>
      <c r="Q24" s="20"/>
      <c r="R24" s="39">
        <v>1</v>
      </c>
      <c r="S24" s="39">
        <v>258</v>
      </c>
      <c r="T24" s="40">
        <v>10320</v>
      </c>
      <c r="U24" s="41"/>
      <c r="V24" s="40">
        <v>3096</v>
      </c>
      <c r="W24" s="42">
        <f t="shared" si="1"/>
        <v>7224</v>
      </c>
      <c r="X24" s="30"/>
      <c r="Y24" s="17"/>
      <c r="Z24" s="50"/>
      <c r="AA24" s="51"/>
      <c r="AB24" s="52"/>
      <c r="AC24" s="50"/>
      <c r="AD24" s="17"/>
    </row>
    <row r="25" s="3" customFormat="1" ht="50" customHeight="1" outlineLevel="2" spans="1:30">
      <c r="A25" s="20">
        <v>23</v>
      </c>
      <c r="B25" s="17" t="s">
        <v>53</v>
      </c>
      <c r="C25" s="17"/>
      <c r="D25" s="17"/>
      <c r="E25" s="21" t="s">
        <v>161</v>
      </c>
      <c r="F25" s="21" t="s">
        <v>162</v>
      </c>
      <c r="G25" s="21" t="s">
        <v>78</v>
      </c>
      <c r="H25" s="22"/>
      <c r="I25" s="17"/>
      <c r="J25" s="20"/>
      <c r="K25" s="17"/>
      <c r="L25" s="20"/>
      <c r="M25" s="20"/>
      <c r="N25" s="30"/>
      <c r="O25" s="31"/>
      <c r="P25" s="31"/>
      <c r="Q25" s="20"/>
      <c r="R25" s="39">
        <v>10</v>
      </c>
      <c r="S25" s="39">
        <v>15.6</v>
      </c>
      <c r="T25" s="40">
        <v>624</v>
      </c>
      <c r="U25" s="41"/>
      <c r="V25" s="40">
        <v>187.2</v>
      </c>
      <c r="W25" s="42">
        <f t="shared" si="1"/>
        <v>436.8</v>
      </c>
      <c r="X25" s="30"/>
      <c r="Y25" s="17"/>
      <c r="Z25" s="50"/>
      <c r="AA25" s="51"/>
      <c r="AB25" s="52"/>
      <c r="AC25" s="50"/>
      <c r="AD25" s="17"/>
    </row>
    <row r="26" s="3" customFormat="1" ht="50" customHeight="1" outlineLevel="2" spans="1:30">
      <c r="A26" s="20">
        <v>24</v>
      </c>
      <c r="B26" s="17" t="s">
        <v>53</v>
      </c>
      <c r="C26" s="17"/>
      <c r="D26" s="17"/>
      <c r="E26" s="21" t="s">
        <v>163</v>
      </c>
      <c r="F26" s="21" t="s">
        <v>164</v>
      </c>
      <c r="G26" s="21" t="s">
        <v>87</v>
      </c>
      <c r="H26" s="22"/>
      <c r="I26" s="17"/>
      <c r="J26" s="20"/>
      <c r="K26" s="17"/>
      <c r="L26" s="20"/>
      <c r="M26" s="20"/>
      <c r="N26" s="30"/>
      <c r="O26" s="31"/>
      <c r="P26" s="31"/>
      <c r="Q26" s="20"/>
      <c r="R26" s="39">
        <v>19</v>
      </c>
      <c r="S26" s="39">
        <v>26.35</v>
      </c>
      <c r="T26" s="40">
        <v>1054</v>
      </c>
      <c r="U26" s="41"/>
      <c r="V26" s="40">
        <v>316.2</v>
      </c>
      <c r="W26" s="42">
        <f t="shared" si="1"/>
        <v>737.8</v>
      </c>
      <c r="X26" s="30"/>
      <c r="Y26" s="17"/>
      <c r="Z26" s="50"/>
      <c r="AA26" s="51"/>
      <c r="AB26" s="52"/>
      <c r="AC26" s="50"/>
      <c r="AD26" s="17"/>
    </row>
    <row r="27" s="3" customFormat="1" ht="50" customHeight="1" outlineLevel="2" spans="1:30">
      <c r="A27" s="20">
        <v>25</v>
      </c>
      <c r="B27" s="17" t="s">
        <v>53</v>
      </c>
      <c r="C27" s="17"/>
      <c r="D27" s="17"/>
      <c r="E27" s="21" t="s">
        <v>165</v>
      </c>
      <c r="F27" s="21" t="s">
        <v>166</v>
      </c>
      <c r="G27" s="21" t="s">
        <v>93</v>
      </c>
      <c r="H27" s="22"/>
      <c r="I27" s="17"/>
      <c r="J27" s="20"/>
      <c r="K27" s="17"/>
      <c r="L27" s="20"/>
      <c r="M27" s="20"/>
      <c r="N27" s="30"/>
      <c r="O27" s="31"/>
      <c r="P27" s="31"/>
      <c r="Q27" s="20"/>
      <c r="R27" s="39">
        <v>111</v>
      </c>
      <c r="S27" s="39">
        <v>237.2</v>
      </c>
      <c r="T27" s="40">
        <v>9488</v>
      </c>
      <c r="U27" s="41"/>
      <c r="V27" s="40">
        <v>2846.4</v>
      </c>
      <c r="W27" s="42">
        <f t="shared" si="1"/>
        <v>6641.6</v>
      </c>
      <c r="X27" s="30"/>
      <c r="Y27" s="17"/>
      <c r="Z27" s="50"/>
      <c r="AA27" s="51"/>
      <c r="AB27" s="52"/>
      <c r="AC27" s="50"/>
      <c r="AD27" s="17"/>
    </row>
    <row r="28" s="3" customFormat="1" ht="50" customHeight="1" outlineLevel="2" spans="1:30">
      <c r="A28" s="20">
        <v>26</v>
      </c>
      <c r="B28" s="17" t="s">
        <v>53</v>
      </c>
      <c r="C28" s="17"/>
      <c r="D28" s="17"/>
      <c r="E28" s="21" t="s">
        <v>167</v>
      </c>
      <c r="F28" s="21" t="s">
        <v>168</v>
      </c>
      <c r="G28" s="21" t="s">
        <v>169</v>
      </c>
      <c r="H28" s="22"/>
      <c r="I28" s="17"/>
      <c r="J28" s="20"/>
      <c r="K28" s="17"/>
      <c r="L28" s="20"/>
      <c r="M28" s="20"/>
      <c r="N28" s="30"/>
      <c r="O28" s="31"/>
      <c r="P28" s="31"/>
      <c r="Q28" s="20"/>
      <c r="R28" s="39">
        <v>1</v>
      </c>
      <c r="S28" s="39">
        <v>145</v>
      </c>
      <c r="T28" s="40">
        <v>5800</v>
      </c>
      <c r="U28" s="41"/>
      <c r="V28" s="40">
        <v>1740</v>
      </c>
      <c r="W28" s="42">
        <f t="shared" si="1"/>
        <v>4060</v>
      </c>
      <c r="X28" s="30"/>
      <c r="Y28" s="17"/>
      <c r="Z28" s="50"/>
      <c r="AA28" s="51"/>
      <c r="AB28" s="52"/>
      <c r="AC28" s="50"/>
      <c r="AD28" s="17"/>
    </row>
    <row r="29" s="3" customFormat="1" ht="50" customHeight="1" outlineLevel="2" spans="1:30">
      <c r="A29" s="20">
        <v>27</v>
      </c>
      <c r="B29" s="17" t="s">
        <v>53</v>
      </c>
      <c r="C29" s="17"/>
      <c r="D29" s="17"/>
      <c r="E29" s="21" t="s">
        <v>170</v>
      </c>
      <c r="F29" s="21" t="s">
        <v>171</v>
      </c>
      <c r="G29" s="21" t="s">
        <v>125</v>
      </c>
      <c r="H29" s="22"/>
      <c r="I29" s="17"/>
      <c r="J29" s="20"/>
      <c r="K29" s="17"/>
      <c r="L29" s="20"/>
      <c r="M29" s="20"/>
      <c r="N29" s="30"/>
      <c r="O29" s="31"/>
      <c r="P29" s="31"/>
      <c r="Q29" s="20"/>
      <c r="R29" s="39">
        <v>1</v>
      </c>
      <c r="S29" s="39">
        <v>200</v>
      </c>
      <c r="T29" s="40">
        <v>8000</v>
      </c>
      <c r="U29" s="41"/>
      <c r="V29" s="40">
        <v>2400</v>
      </c>
      <c r="W29" s="42">
        <f t="shared" si="1"/>
        <v>5600</v>
      </c>
      <c r="X29" s="30"/>
      <c r="Y29" s="17"/>
      <c r="Z29" s="50"/>
      <c r="AA29" s="51"/>
      <c r="AB29" s="52"/>
      <c r="AC29" s="50"/>
      <c r="AD29" s="17"/>
    </row>
    <row r="30" s="3" customFormat="1" ht="50" customHeight="1" outlineLevel="2" spans="1:30">
      <c r="A30" s="20">
        <v>28</v>
      </c>
      <c r="B30" s="17" t="s">
        <v>53</v>
      </c>
      <c r="C30" s="17"/>
      <c r="D30" s="17"/>
      <c r="E30" s="21" t="s">
        <v>172</v>
      </c>
      <c r="F30" s="21" t="s">
        <v>173</v>
      </c>
      <c r="G30" s="21" t="s">
        <v>174</v>
      </c>
      <c r="H30" s="22"/>
      <c r="I30" s="17"/>
      <c r="J30" s="20"/>
      <c r="K30" s="17"/>
      <c r="L30" s="20"/>
      <c r="M30" s="20"/>
      <c r="N30" s="30"/>
      <c r="O30" s="31"/>
      <c r="P30" s="31"/>
      <c r="Q30" s="20"/>
      <c r="R30" s="39">
        <v>1</v>
      </c>
      <c r="S30" s="39">
        <v>308</v>
      </c>
      <c r="T30" s="40">
        <v>12320</v>
      </c>
      <c r="U30" s="41"/>
      <c r="V30" s="40">
        <v>3696</v>
      </c>
      <c r="W30" s="42">
        <f t="shared" si="1"/>
        <v>8624</v>
      </c>
      <c r="X30" s="30"/>
      <c r="Y30" s="17"/>
      <c r="Z30" s="50"/>
      <c r="AA30" s="51"/>
      <c r="AB30" s="52"/>
      <c r="AC30" s="50"/>
      <c r="AD30" s="17"/>
    </row>
    <row r="31" s="3" customFormat="1" ht="50" customHeight="1" outlineLevel="2" spans="1:30">
      <c r="A31" s="20">
        <v>29</v>
      </c>
      <c r="B31" s="17" t="s">
        <v>53</v>
      </c>
      <c r="C31" s="17"/>
      <c r="D31" s="17"/>
      <c r="E31" s="21" t="s">
        <v>175</v>
      </c>
      <c r="F31" s="21" t="s">
        <v>124</v>
      </c>
      <c r="G31" s="21" t="s">
        <v>137</v>
      </c>
      <c r="H31" s="22"/>
      <c r="I31" s="17"/>
      <c r="J31" s="20"/>
      <c r="K31" s="17"/>
      <c r="L31" s="20"/>
      <c r="M31" s="20"/>
      <c r="N31" s="30"/>
      <c r="O31" s="31"/>
      <c r="P31" s="31"/>
      <c r="Q31" s="20"/>
      <c r="R31" s="39">
        <v>1</v>
      </c>
      <c r="S31" s="39">
        <v>90</v>
      </c>
      <c r="T31" s="40">
        <v>3600</v>
      </c>
      <c r="U31" s="41"/>
      <c r="V31" s="40">
        <v>1080</v>
      </c>
      <c r="W31" s="42">
        <f t="shared" si="1"/>
        <v>2520</v>
      </c>
      <c r="X31" s="30"/>
      <c r="Y31" s="17"/>
      <c r="Z31" s="50"/>
      <c r="AA31" s="51"/>
      <c r="AB31" s="52"/>
      <c r="AC31" s="50"/>
      <c r="AD31" s="17"/>
    </row>
    <row r="32" s="3" customFormat="1" ht="50" customHeight="1" outlineLevel="2" spans="1:30">
      <c r="A32" s="20">
        <v>30</v>
      </c>
      <c r="B32" s="17" t="s">
        <v>53</v>
      </c>
      <c r="C32" s="17"/>
      <c r="D32" s="17"/>
      <c r="E32" s="21" t="s">
        <v>176</v>
      </c>
      <c r="F32" s="21" t="s">
        <v>177</v>
      </c>
      <c r="G32" s="21" t="s">
        <v>137</v>
      </c>
      <c r="H32" s="22"/>
      <c r="I32" s="17"/>
      <c r="J32" s="20"/>
      <c r="K32" s="17"/>
      <c r="L32" s="20"/>
      <c r="M32" s="20"/>
      <c r="N32" s="30"/>
      <c r="O32" s="31"/>
      <c r="P32" s="31"/>
      <c r="Q32" s="20"/>
      <c r="R32" s="39">
        <v>1</v>
      </c>
      <c r="S32" s="39">
        <v>240</v>
      </c>
      <c r="T32" s="40">
        <v>9600</v>
      </c>
      <c r="U32" s="41"/>
      <c r="V32" s="40">
        <v>2880</v>
      </c>
      <c r="W32" s="42">
        <f t="shared" si="1"/>
        <v>6720</v>
      </c>
      <c r="X32" s="12"/>
      <c r="Y32" s="17"/>
      <c r="Z32" s="50"/>
      <c r="AA32" s="51"/>
      <c r="AB32" s="52"/>
      <c r="AC32" s="50"/>
      <c r="AD32" s="17"/>
    </row>
    <row r="33" s="3" customFormat="1" ht="50" customHeight="1" outlineLevel="2" spans="1:30">
      <c r="A33" s="20">
        <v>31</v>
      </c>
      <c r="B33" s="17" t="s">
        <v>53</v>
      </c>
      <c r="C33" s="17"/>
      <c r="D33" s="17"/>
      <c r="E33" s="21" t="s">
        <v>178</v>
      </c>
      <c r="F33" s="21" t="s">
        <v>179</v>
      </c>
      <c r="G33" s="21" t="s">
        <v>56</v>
      </c>
      <c r="H33" s="22"/>
      <c r="I33" s="17"/>
      <c r="J33" s="32"/>
      <c r="K33" s="17"/>
      <c r="L33" s="20"/>
      <c r="M33" s="20"/>
      <c r="N33" s="30"/>
      <c r="O33" s="31"/>
      <c r="P33" s="31"/>
      <c r="Q33" s="20"/>
      <c r="R33" s="39">
        <v>1</v>
      </c>
      <c r="S33" s="39">
        <v>121</v>
      </c>
      <c r="T33" s="40">
        <v>4840</v>
      </c>
      <c r="U33" s="41"/>
      <c r="V33" s="40">
        <v>1452</v>
      </c>
      <c r="W33" s="42">
        <f t="shared" ref="W33:W46" si="2">T33-V33</f>
        <v>3388</v>
      </c>
      <c r="X33" s="12"/>
      <c r="Y33" s="17"/>
      <c r="Z33" s="50"/>
      <c r="AA33" s="51"/>
      <c r="AB33" s="52"/>
      <c r="AC33" s="50"/>
      <c r="AD33" s="17"/>
    </row>
    <row r="34" s="3" customFormat="1" ht="50" customHeight="1" outlineLevel="2" spans="1:30">
      <c r="A34" s="20">
        <v>32</v>
      </c>
      <c r="B34" s="17" t="s">
        <v>53</v>
      </c>
      <c r="C34" s="17"/>
      <c r="D34" s="17"/>
      <c r="E34" s="21" t="s">
        <v>180</v>
      </c>
      <c r="F34" s="21" t="s">
        <v>181</v>
      </c>
      <c r="G34" s="21" t="s">
        <v>137</v>
      </c>
      <c r="H34" s="22"/>
      <c r="I34" s="17"/>
      <c r="J34" s="32"/>
      <c r="K34" s="17"/>
      <c r="L34" s="20"/>
      <c r="M34" s="20"/>
      <c r="N34" s="30"/>
      <c r="O34" s="31"/>
      <c r="P34" s="31"/>
      <c r="Q34" s="20"/>
      <c r="R34" s="39">
        <v>1</v>
      </c>
      <c r="S34" s="39">
        <v>57</v>
      </c>
      <c r="T34" s="40">
        <v>2280</v>
      </c>
      <c r="U34" s="41"/>
      <c r="V34" s="40">
        <v>684</v>
      </c>
      <c r="W34" s="42">
        <f t="shared" si="2"/>
        <v>1596</v>
      </c>
      <c r="X34" s="12"/>
      <c r="Y34" s="17"/>
      <c r="Z34" s="50"/>
      <c r="AA34" s="51"/>
      <c r="AB34" s="52"/>
      <c r="AC34" s="50"/>
      <c r="AD34" s="17"/>
    </row>
    <row r="35" s="3" customFormat="1" ht="50" customHeight="1" outlineLevel="2" spans="1:30">
      <c r="A35" s="20">
        <v>33</v>
      </c>
      <c r="B35" s="17" t="s">
        <v>53</v>
      </c>
      <c r="C35" s="17"/>
      <c r="D35" s="17"/>
      <c r="E35" s="21" t="s">
        <v>182</v>
      </c>
      <c r="F35" s="21" t="s">
        <v>183</v>
      </c>
      <c r="G35" s="21" t="s">
        <v>137</v>
      </c>
      <c r="H35" s="22"/>
      <c r="I35" s="17"/>
      <c r="J35" s="32"/>
      <c r="K35" s="17"/>
      <c r="L35" s="20"/>
      <c r="M35" s="20"/>
      <c r="N35" s="30"/>
      <c r="O35" s="31"/>
      <c r="P35" s="31"/>
      <c r="Q35" s="20"/>
      <c r="R35" s="39">
        <v>1</v>
      </c>
      <c r="S35" s="39">
        <v>200</v>
      </c>
      <c r="T35" s="40">
        <v>8000</v>
      </c>
      <c r="U35" s="41"/>
      <c r="V35" s="40">
        <v>2400</v>
      </c>
      <c r="W35" s="42">
        <f t="shared" si="2"/>
        <v>5600</v>
      </c>
      <c r="X35" s="12"/>
      <c r="Y35" s="17"/>
      <c r="Z35" s="50"/>
      <c r="AA35" s="51"/>
      <c r="AB35" s="52"/>
      <c r="AC35" s="50"/>
      <c r="AD35" s="17"/>
    </row>
    <row r="36" s="3" customFormat="1" ht="50" customHeight="1" outlineLevel="2" spans="1:30">
      <c r="A36" s="20">
        <v>34</v>
      </c>
      <c r="B36" s="17" t="s">
        <v>53</v>
      </c>
      <c r="C36" s="17"/>
      <c r="D36" s="17"/>
      <c r="E36" s="21" t="s">
        <v>184</v>
      </c>
      <c r="F36" s="21" t="s">
        <v>141</v>
      </c>
      <c r="G36" s="21" t="s">
        <v>56</v>
      </c>
      <c r="H36" s="22"/>
      <c r="I36" s="17"/>
      <c r="J36" s="32"/>
      <c r="K36" s="17"/>
      <c r="L36" s="20"/>
      <c r="M36" s="20"/>
      <c r="N36" s="30"/>
      <c r="O36" s="31"/>
      <c r="P36" s="31"/>
      <c r="Q36" s="20"/>
      <c r="R36" s="39">
        <v>1</v>
      </c>
      <c r="S36" s="39">
        <v>477.3</v>
      </c>
      <c r="T36" s="40">
        <v>19092</v>
      </c>
      <c r="U36" s="41"/>
      <c r="V36" s="40">
        <v>5727.6</v>
      </c>
      <c r="W36" s="42">
        <f t="shared" si="2"/>
        <v>13364.4</v>
      </c>
      <c r="X36" s="12"/>
      <c r="Y36" s="17"/>
      <c r="Z36" s="50"/>
      <c r="AA36" s="51"/>
      <c r="AB36" s="52"/>
      <c r="AC36" s="50"/>
      <c r="AD36" s="17"/>
    </row>
    <row r="37" s="3" customFormat="1" ht="50" customHeight="1" outlineLevel="2" spans="1:30">
      <c r="A37" s="20">
        <v>35</v>
      </c>
      <c r="B37" s="17" t="s">
        <v>53</v>
      </c>
      <c r="C37" s="17"/>
      <c r="D37" s="17"/>
      <c r="E37" s="21" t="s">
        <v>185</v>
      </c>
      <c r="F37" s="21" t="s">
        <v>186</v>
      </c>
      <c r="G37" s="21" t="s">
        <v>56</v>
      </c>
      <c r="H37" s="22"/>
      <c r="I37" s="17"/>
      <c r="J37" s="32"/>
      <c r="K37" s="17"/>
      <c r="L37" s="20"/>
      <c r="M37" s="20"/>
      <c r="N37" s="30"/>
      <c r="O37" s="31"/>
      <c r="P37" s="31"/>
      <c r="Q37" s="20"/>
      <c r="R37" s="39">
        <v>1</v>
      </c>
      <c r="S37" s="39">
        <v>310</v>
      </c>
      <c r="T37" s="40">
        <v>12400</v>
      </c>
      <c r="U37" s="41"/>
      <c r="V37" s="40">
        <v>3720</v>
      </c>
      <c r="W37" s="42">
        <f t="shared" si="2"/>
        <v>8680</v>
      </c>
      <c r="X37" s="12"/>
      <c r="Y37" s="17"/>
      <c r="Z37" s="50"/>
      <c r="AA37" s="51"/>
      <c r="AB37" s="52"/>
      <c r="AC37" s="50"/>
      <c r="AD37" s="17"/>
    </row>
    <row r="38" s="3" customFormat="1" ht="50" customHeight="1" outlineLevel="2" spans="1:30">
      <c r="A38" s="20">
        <v>36</v>
      </c>
      <c r="B38" s="17" t="s">
        <v>53</v>
      </c>
      <c r="C38" s="17"/>
      <c r="D38" s="17"/>
      <c r="E38" s="21" t="s">
        <v>187</v>
      </c>
      <c r="F38" s="21" t="s">
        <v>186</v>
      </c>
      <c r="G38" s="21" t="s">
        <v>137</v>
      </c>
      <c r="H38" s="22"/>
      <c r="I38" s="17"/>
      <c r="J38" s="32"/>
      <c r="K38" s="17"/>
      <c r="L38" s="20"/>
      <c r="M38" s="20"/>
      <c r="N38" s="30"/>
      <c r="O38" s="31"/>
      <c r="P38" s="31"/>
      <c r="Q38" s="20"/>
      <c r="R38" s="39">
        <v>1</v>
      </c>
      <c r="S38" s="39">
        <v>80</v>
      </c>
      <c r="T38" s="40">
        <v>3200</v>
      </c>
      <c r="U38" s="41"/>
      <c r="V38" s="40">
        <v>960</v>
      </c>
      <c r="W38" s="42">
        <f t="shared" si="2"/>
        <v>2240</v>
      </c>
      <c r="X38" s="12"/>
      <c r="Y38" s="17"/>
      <c r="Z38" s="50"/>
      <c r="AA38" s="51"/>
      <c r="AB38" s="52"/>
      <c r="AC38" s="50"/>
      <c r="AD38" s="17"/>
    </row>
    <row r="39" s="3" customFormat="1" ht="50" customHeight="1" outlineLevel="2" spans="1:30">
      <c r="A39" s="20">
        <v>37</v>
      </c>
      <c r="B39" s="17" t="s">
        <v>53</v>
      </c>
      <c r="C39" s="17"/>
      <c r="D39" s="17"/>
      <c r="E39" s="21" t="s">
        <v>188</v>
      </c>
      <c r="F39" s="21" t="s">
        <v>189</v>
      </c>
      <c r="G39" s="21" t="s">
        <v>56</v>
      </c>
      <c r="H39" s="22"/>
      <c r="I39" s="17"/>
      <c r="J39" s="32"/>
      <c r="K39" s="17"/>
      <c r="L39" s="20"/>
      <c r="M39" s="20"/>
      <c r="N39" s="30"/>
      <c r="O39" s="31"/>
      <c r="P39" s="31"/>
      <c r="Q39" s="20"/>
      <c r="R39" s="39">
        <v>1</v>
      </c>
      <c r="S39" s="39">
        <v>165.5</v>
      </c>
      <c r="T39" s="40">
        <v>6620</v>
      </c>
      <c r="U39" s="41"/>
      <c r="V39" s="40">
        <v>1986</v>
      </c>
      <c r="W39" s="42">
        <f t="shared" si="2"/>
        <v>4634</v>
      </c>
      <c r="X39" s="12"/>
      <c r="Y39" s="17"/>
      <c r="Z39" s="50"/>
      <c r="AA39" s="51"/>
      <c r="AB39" s="52"/>
      <c r="AC39" s="50"/>
      <c r="AD39" s="17"/>
    </row>
    <row r="40" s="3" customFormat="1" ht="50" customHeight="1" outlineLevel="2" spans="1:30">
      <c r="A40" s="20">
        <v>38</v>
      </c>
      <c r="B40" s="17" t="s">
        <v>53</v>
      </c>
      <c r="C40" s="17"/>
      <c r="D40" s="17"/>
      <c r="E40" s="21" t="s">
        <v>190</v>
      </c>
      <c r="F40" s="21" t="s">
        <v>55</v>
      </c>
      <c r="G40" s="21" t="s">
        <v>56</v>
      </c>
      <c r="H40" s="22"/>
      <c r="I40" s="17"/>
      <c r="J40" s="32"/>
      <c r="K40" s="17"/>
      <c r="L40" s="20"/>
      <c r="M40" s="20"/>
      <c r="N40" s="30"/>
      <c r="O40" s="31"/>
      <c r="P40" s="31"/>
      <c r="Q40" s="20"/>
      <c r="R40" s="39">
        <v>1</v>
      </c>
      <c r="S40" s="39">
        <v>178</v>
      </c>
      <c r="T40" s="40">
        <v>7120</v>
      </c>
      <c r="U40" s="41"/>
      <c r="V40" s="40">
        <v>2136</v>
      </c>
      <c r="W40" s="42">
        <f t="shared" si="2"/>
        <v>4984</v>
      </c>
      <c r="X40" s="12"/>
      <c r="Y40" s="17"/>
      <c r="Z40" s="50"/>
      <c r="AA40" s="51"/>
      <c r="AB40" s="52"/>
      <c r="AC40" s="50"/>
      <c r="AD40" s="17"/>
    </row>
    <row r="41" s="3" customFormat="1" ht="50" customHeight="1" outlineLevel="2" spans="1:30">
      <c r="A41" s="20">
        <v>39</v>
      </c>
      <c r="B41" s="17" t="s">
        <v>53</v>
      </c>
      <c r="C41" s="17"/>
      <c r="D41" s="17"/>
      <c r="E41" s="21" t="s">
        <v>191</v>
      </c>
      <c r="F41" s="21" t="s">
        <v>192</v>
      </c>
      <c r="G41" s="21" t="s">
        <v>110</v>
      </c>
      <c r="H41" s="22"/>
      <c r="I41" s="17"/>
      <c r="J41" s="32"/>
      <c r="K41" s="17"/>
      <c r="L41" s="20"/>
      <c r="M41" s="20"/>
      <c r="N41" s="30"/>
      <c r="O41" s="31"/>
      <c r="P41" s="31"/>
      <c r="Q41" s="20"/>
      <c r="R41" s="39">
        <v>1</v>
      </c>
      <c r="S41" s="39">
        <v>305</v>
      </c>
      <c r="T41" s="40">
        <v>12200</v>
      </c>
      <c r="U41" s="41"/>
      <c r="V41" s="40">
        <v>3660</v>
      </c>
      <c r="W41" s="42">
        <f t="shared" si="2"/>
        <v>8540</v>
      </c>
      <c r="X41" s="12"/>
      <c r="Y41" s="17"/>
      <c r="Z41" s="50"/>
      <c r="AA41" s="51"/>
      <c r="AB41" s="52"/>
      <c r="AC41" s="50"/>
      <c r="AD41" s="17"/>
    </row>
    <row r="42" s="3" customFormat="1" ht="50" customHeight="1" outlineLevel="2" spans="1:30">
      <c r="A42" s="20">
        <v>40</v>
      </c>
      <c r="B42" s="17" t="s">
        <v>53</v>
      </c>
      <c r="C42" s="17"/>
      <c r="D42" s="17"/>
      <c r="E42" s="21" t="s">
        <v>193</v>
      </c>
      <c r="F42" s="21" t="s">
        <v>192</v>
      </c>
      <c r="G42" s="21" t="s">
        <v>125</v>
      </c>
      <c r="H42" s="22"/>
      <c r="I42" s="17"/>
      <c r="J42" s="32"/>
      <c r="K42" s="17"/>
      <c r="L42" s="20"/>
      <c r="M42" s="20"/>
      <c r="N42" s="30"/>
      <c r="O42" s="31"/>
      <c r="P42" s="31"/>
      <c r="Q42" s="20"/>
      <c r="R42" s="39">
        <v>1</v>
      </c>
      <c r="S42" s="39">
        <v>24.2</v>
      </c>
      <c r="T42" s="40">
        <v>968</v>
      </c>
      <c r="U42" s="41"/>
      <c r="V42" s="40">
        <v>290.4</v>
      </c>
      <c r="W42" s="42">
        <f t="shared" si="2"/>
        <v>677.6</v>
      </c>
      <c r="X42" s="12"/>
      <c r="Y42" s="17"/>
      <c r="Z42" s="50"/>
      <c r="AA42" s="51"/>
      <c r="AB42" s="52"/>
      <c r="AC42" s="50"/>
      <c r="AD42" s="17"/>
    </row>
    <row r="43" s="3" customFormat="1" ht="50" customHeight="1" outlineLevel="2" spans="1:30">
      <c r="A43" s="20">
        <v>41</v>
      </c>
      <c r="B43" s="17" t="s">
        <v>53</v>
      </c>
      <c r="C43" s="17"/>
      <c r="D43" s="17"/>
      <c r="E43" s="21" t="s">
        <v>194</v>
      </c>
      <c r="F43" s="21" t="s">
        <v>195</v>
      </c>
      <c r="G43" s="21" t="s">
        <v>137</v>
      </c>
      <c r="H43" s="22"/>
      <c r="I43" s="17"/>
      <c r="J43" s="32"/>
      <c r="K43" s="17"/>
      <c r="L43" s="20"/>
      <c r="M43" s="20"/>
      <c r="N43" s="30"/>
      <c r="O43" s="31"/>
      <c r="P43" s="31"/>
      <c r="Q43" s="20"/>
      <c r="R43" s="39">
        <v>1</v>
      </c>
      <c r="S43" s="39">
        <v>275</v>
      </c>
      <c r="T43" s="40">
        <v>11000</v>
      </c>
      <c r="U43" s="41"/>
      <c r="V43" s="40">
        <v>3300</v>
      </c>
      <c r="W43" s="42">
        <f t="shared" si="2"/>
        <v>7700</v>
      </c>
      <c r="X43" s="12"/>
      <c r="Y43" s="17"/>
      <c r="Z43" s="50"/>
      <c r="AA43" s="51"/>
      <c r="AB43" s="52"/>
      <c r="AC43" s="50"/>
      <c r="AD43" s="17"/>
    </row>
    <row r="44" s="3" customFormat="1" ht="50" customHeight="1" outlineLevel="2" spans="1:30">
      <c r="A44" s="20">
        <v>42</v>
      </c>
      <c r="B44" s="17" t="s">
        <v>53</v>
      </c>
      <c r="C44" s="17"/>
      <c r="D44" s="17"/>
      <c r="E44" s="21" t="s">
        <v>196</v>
      </c>
      <c r="F44" s="21" t="s">
        <v>195</v>
      </c>
      <c r="G44" s="21" t="s">
        <v>110</v>
      </c>
      <c r="H44" s="22"/>
      <c r="I44" s="17"/>
      <c r="J44" s="32"/>
      <c r="K44" s="17"/>
      <c r="L44" s="20"/>
      <c r="M44" s="20"/>
      <c r="N44" s="30"/>
      <c r="O44" s="31"/>
      <c r="P44" s="31"/>
      <c r="Q44" s="20"/>
      <c r="R44" s="39">
        <v>1</v>
      </c>
      <c r="S44" s="39">
        <v>142</v>
      </c>
      <c r="T44" s="40">
        <v>5680</v>
      </c>
      <c r="U44" s="41"/>
      <c r="V44" s="40">
        <v>1704</v>
      </c>
      <c r="W44" s="42">
        <f t="shared" si="2"/>
        <v>3976</v>
      </c>
      <c r="X44" s="12"/>
      <c r="Y44" s="17"/>
      <c r="Z44" s="50"/>
      <c r="AA44" s="51"/>
      <c r="AB44" s="52"/>
      <c r="AC44" s="50"/>
      <c r="AD44" s="17"/>
    </row>
    <row r="45" s="3" customFormat="1" ht="50" customHeight="1" outlineLevel="2" spans="1:30">
      <c r="A45" s="20">
        <v>43</v>
      </c>
      <c r="B45" s="17" t="s">
        <v>53</v>
      </c>
      <c r="C45" s="17"/>
      <c r="D45" s="17"/>
      <c r="E45" s="21" t="s">
        <v>197</v>
      </c>
      <c r="F45" s="21" t="s">
        <v>171</v>
      </c>
      <c r="G45" s="21" t="s">
        <v>198</v>
      </c>
      <c r="H45" s="22"/>
      <c r="I45" s="17"/>
      <c r="J45" s="32"/>
      <c r="K45" s="17"/>
      <c r="L45" s="20"/>
      <c r="M45" s="20"/>
      <c r="N45" s="30"/>
      <c r="O45" s="31"/>
      <c r="P45" s="31"/>
      <c r="Q45" s="20"/>
      <c r="R45" s="39">
        <v>1</v>
      </c>
      <c r="S45" s="39">
        <v>86.34</v>
      </c>
      <c r="T45" s="40">
        <v>3453.6</v>
      </c>
      <c r="U45" s="41"/>
      <c r="V45" s="40">
        <v>1036.08</v>
      </c>
      <c r="W45" s="42">
        <f t="shared" si="2"/>
        <v>2417.52</v>
      </c>
      <c r="X45" s="12"/>
      <c r="Y45" s="17"/>
      <c r="Z45" s="50"/>
      <c r="AA45" s="51"/>
      <c r="AB45" s="52"/>
      <c r="AC45" s="50"/>
      <c r="AD45" s="17"/>
    </row>
    <row r="46" s="3" customFormat="1" ht="50" customHeight="1" outlineLevel="2" spans="1:30">
      <c r="A46" s="20">
        <v>44</v>
      </c>
      <c r="B46" s="17" t="s">
        <v>53</v>
      </c>
      <c r="C46" s="17"/>
      <c r="D46" s="17"/>
      <c r="E46" s="21" t="s">
        <v>199</v>
      </c>
      <c r="F46" s="21" t="s">
        <v>200</v>
      </c>
      <c r="G46" s="21" t="s">
        <v>146</v>
      </c>
      <c r="H46" s="22"/>
      <c r="I46" s="17"/>
      <c r="J46" s="32"/>
      <c r="K46" s="17"/>
      <c r="L46" s="20"/>
      <c r="M46" s="20"/>
      <c r="N46" s="30"/>
      <c r="O46" s="31"/>
      <c r="P46" s="31"/>
      <c r="Q46" s="20"/>
      <c r="R46" s="39">
        <v>1</v>
      </c>
      <c r="S46" s="39">
        <v>94</v>
      </c>
      <c r="T46" s="40">
        <v>3760</v>
      </c>
      <c r="U46" s="41"/>
      <c r="V46" s="40">
        <v>1128</v>
      </c>
      <c r="W46" s="42">
        <f t="shared" si="2"/>
        <v>2632</v>
      </c>
      <c r="X46" s="12"/>
      <c r="Y46" s="17"/>
      <c r="Z46" s="53"/>
      <c r="AA46" s="54"/>
      <c r="AB46" s="55"/>
      <c r="AC46" s="53"/>
      <c r="AD46" s="17"/>
    </row>
    <row r="47" s="4" customFormat="1" ht="22.5" customHeight="1" spans="1:30">
      <c r="A47" s="23"/>
      <c r="B47" s="24" t="s">
        <v>106</v>
      </c>
      <c r="C47" s="16"/>
      <c r="D47" s="16"/>
      <c r="E47" s="17"/>
      <c r="F47" s="25"/>
      <c r="G47" s="26"/>
      <c r="H47" s="27"/>
      <c r="I47" s="26"/>
      <c r="J47" s="33"/>
      <c r="K47" s="16"/>
      <c r="L47" s="34"/>
      <c r="M47" s="23"/>
      <c r="N47" s="28"/>
      <c r="O47" s="29"/>
      <c r="P47" s="29"/>
      <c r="Q47" s="23"/>
      <c r="R47" s="43">
        <f>SUM(R3:R46)</f>
        <v>193</v>
      </c>
      <c r="S47" s="44">
        <f>SUM(S3:S46)</f>
        <v>7055.29</v>
      </c>
      <c r="T47" s="44">
        <f>SUM(T3:T46)</f>
        <v>282211.6</v>
      </c>
      <c r="U47" s="44"/>
      <c r="V47" s="44">
        <f>SUM(V3:V46)</f>
        <v>84663.48</v>
      </c>
      <c r="W47" s="44">
        <f>SUM(W3:W46)</f>
        <v>197548.12</v>
      </c>
      <c r="X47" s="28"/>
      <c r="Y47" s="16">
        <f>SUBTOTAL(9,Y3:Y5)</f>
        <v>0</v>
      </c>
      <c r="Z47" s="16"/>
      <c r="AA47" s="16"/>
      <c r="AB47" s="16"/>
      <c r="AC47" s="16"/>
      <c r="AD47" s="16"/>
    </row>
  </sheetData>
  <mergeCells count="6">
    <mergeCell ref="A1:AD1"/>
    <mergeCell ref="Z6:Z46"/>
    <mergeCell ref="AA6:AA46"/>
    <mergeCell ref="AB6:AB46"/>
    <mergeCell ref="AC6:AC46"/>
    <mergeCell ref="AD3:AD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油菜</vt:lpstr>
      <vt:lpstr>小麦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徐春燕</cp:lastModifiedBy>
  <cp:revision>1</cp:revision>
  <dcterms:created xsi:type="dcterms:W3CDTF">1996-12-17T01:32:00Z</dcterms:created>
  <cp:lastPrinted>2020-05-15T00:47:00Z</cp:lastPrinted>
  <dcterms:modified xsi:type="dcterms:W3CDTF">2024-03-06T01:40:56Z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KSOReadingLayout">
    <vt:bool>false</vt:bool>
  </property>
</Properties>
</file>