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 tabRatio="886" activeTab="1"/>
  </bookViews>
  <sheets>
    <sheet name="汇总 " sheetId="10" r:id="rId1"/>
    <sheet name="大豆" sheetId="11" r:id="rId2"/>
    <sheet name="玉米" sheetId="12" r:id="rId3"/>
    <sheet name="水稻" sheetId="13" r:id="rId4"/>
  </sheets>
  <definedNames>
    <definedName name="_xlnm.Print_Area" localSheetId="0">'汇总 '!$A$1:$S$12</definedName>
    <definedName name="_xlnm.Print_Titles" localSheetId="0">'汇总 '!$1:$1</definedName>
  </definedNames>
  <calcPr calcId="144525"/>
</workbook>
</file>

<file path=xl/sharedStrings.xml><?xml version="1.0" encoding="utf-8"?>
<sst xmlns="http://schemas.openxmlformats.org/spreadsheetml/2006/main" count="443" uniqueCount="266">
  <si>
    <r>
      <rPr>
        <b/>
        <sz val="14"/>
        <rFont val="宋体"/>
        <charset val="134"/>
      </rPr>
      <t>种植业保险汇总表：</t>
    </r>
    <r>
      <rPr>
        <b/>
        <sz val="10"/>
        <rFont val="宋体"/>
        <charset val="134"/>
      </rPr>
      <t>（水稻保期：2022/7/31,2022/8/20,2022/8/23,2022/8/27-2022/11/30  玉米保期：2022/8/27-2022/11/30                                                                                                                                     大豆保期：2022/7/31,2022/8/20,2022/8/23,2022/8/27-2022/11/30）</t>
    </r>
  </si>
  <si>
    <t>申请单位（业务章）：</t>
  </si>
  <si>
    <t>审核单位（盖章）：</t>
  </si>
  <si>
    <t>险种名称</t>
  </si>
  <si>
    <t>承保农户数（户次）</t>
  </si>
  <si>
    <t>承保数量（亩）</t>
  </si>
  <si>
    <t>单位保额（元/亩）</t>
  </si>
  <si>
    <t>费率</t>
  </si>
  <si>
    <t>单位保险费（元/亩）</t>
  </si>
  <si>
    <t>总保险费（元）</t>
  </si>
  <si>
    <t>保费构成</t>
  </si>
  <si>
    <t>农户已缴保费（元）</t>
  </si>
  <si>
    <t>申请补贴（元）</t>
  </si>
  <si>
    <t>中央财政</t>
  </si>
  <si>
    <t>省级财政</t>
  </si>
  <si>
    <t>设区市财政</t>
  </si>
  <si>
    <t>县（市、区）财政</t>
  </si>
  <si>
    <t>农户自缴</t>
  </si>
  <si>
    <t>比例</t>
  </si>
  <si>
    <t>金额（元）</t>
  </si>
  <si>
    <t>水稻完全成本</t>
  </si>
  <si>
    <t>玉米完全成本</t>
  </si>
  <si>
    <t>大豆种植</t>
  </si>
  <si>
    <t>合计</t>
  </si>
  <si>
    <t xml:space="preserve">  保险公司负责人：                                         保险公司复核人：                               保险公司制表人：</t>
  </si>
  <si>
    <r>
      <rPr>
        <b/>
        <sz val="14"/>
        <rFont val="宋体"/>
        <charset val="134"/>
        <scheme val="minor"/>
      </rPr>
      <t>种植业保险明细表</t>
    </r>
    <r>
      <rPr>
        <b/>
        <sz val="10"/>
        <rFont val="宋体"/>
        <charset val="134"/>
        <scheme val="minor"/>
      </rPr>
      <t>（险种：大豆,保额：500元/亩，保期：2022/7/31,2022/8/20,2022/8/23,2022/8/27-2022/11/30）</t>
    </r>
  </si>
  <si>
    <t>序号</t>
  </si>
  <si>
    <t>乡镇</t>
  </si>
  <si>
    <t>险种代码</t>
  </si>
  <si>
    <t>投保组织者</t>
  </si>
  <si>
    <t>保单号</t>
  </si>
  <si>
    <t>被保险人或投保人</t>
  </si>
  <si>
    <t>标的地址</t>
  </si>
  <si>
    <t>微信验标情况（如派发给谁，在什么节点）</t>
  </si>
  <si>
    <t>其他影像资料（包含签字、盖章、公示、平面图、土地流转等）</t>
  </si>
  <si>
    <t>导入清单号</t>
  </si>
  <si>
    <t>投保单号</t>
  </si>
  <si>
    <t>保单流水号</t>
  </si>
  <si>
    <t>保险金额（元）</t>
  </si>
  <si>
    <t>保期启</t>
  </si>
  <si>
    <t>保期止</t>
  </si>
  <si>
    <t>上报数量</t>
  </si>
  <si>
    <t>承保户次</t>
  </si>
  <si>
    <t>总保费（元）</t>
  </si>
  <si>
    <t>自缴标准</t>
  </si>
  <si>
    <t>农户自缴保费（元）</t>
  </si>
  <si>
    <t>各级财政补贴（元）</t>
  </si>
  <si>
    <t>标准保费</t>
  </si>
  <si>
    <t>保单数</t>
  </si>
  <si>
    <t>汇款日期</t>
  </si>
  <si>
    <t>汇款金额</t>
  </si>
  <si>
    <t>汇款人</t>
  </si>
  <si>
    <t>交易流水号（网银回单）</t>
  </si>
  <si>
    <t>备注</t>
  </si>
  <si>
    <t>金新街道</t>
  </si>
  <si>
    <t>012232060700160202000016</t>
  </si>
  <si>
    <t>南通市通州区金色农机服务专业合作社</t>
  </si>
  <si>
    <t>中国江苏省南通市通州区金新街道复兴村9-13组、20-26组、28组</t>
  </si>
  <si>
    <t>2022.11.01</t>
  </si>
  <si>
    <t>83919.51+143478.03=227397.54</t>
  </si>
  <si>
    <t>南通市通州区金新街道办事处财政收付中心</t>
  </si>
  <si>
    <t>10708401040005089</t>
  </si>
  <si>
    <t>其余是水稻和玉米</t>
  </si>
  <si>
    <t>012232060700160202000017</t>
  </si>
  <si>
    <t>通州区金新好好家庭农场</t>
  </si>
  <si>
    <t>中国江苏省南通市通州区金新街道复兴村3组、6-10组、16组、19组</t>
  </si>
  <si>
    <t>012232060700160202000014</t>
  </si>
  <si>
    <t>高国付</t>
  </si>
  <si>
    <t>中国江苏省南通市通州区金新街道文山村1、2、8组</t>
  </si>
  <si>
    <t>012232060700160202000015</t>
  </si>
  <si>
    <t>陈林</t>
  </si>
  <si>
    <t>中国江苏省南通市通州区金新街道文山村4组</t>
  </si>
  <si>
    <t>012232060700160202000011</t>
  </si>
  <si>
    <t>董书舟</t>
  </si>
  <si>
    <t>中国江苏省南通市通州区金新街道油榨村委会8,9,15,17组</t>
  </si>
  <si>
    <t>012232060700160202000012</t>
  </si>
  <si>
    <t>中国江苏省南通市通州区金新街道文山村13.16.19.26、14、18、20、23、25组</t>
  </si>
  <si>
    <t>012232060700160202000013</t>
  </si>
  <si>
    <t>王青林</t>
  </si>
  <si>
    <t>中国江苏省南通市通州区金新街道三姓街村18-55组</t>
  </si>
  <si>
    <t>012232060700160202000010</t>
  </si>
  <si>
    <t>尹修国</t>
  </si>
  <si>
    <t>中国江苏省南通市通州区金新街道进东村51、52组</t>
  </si>
  <si>
    <t>012232060700160202000009</t>
  </si>
  <si>
    <t>蒋正洲</t>
  </si>
  <si>
    <t>中国江苏省南通市通州区金新街道进东村5、16、23组</t>
  </si>
  <si>
    <t>012232060700160202000007</t>
  </si>
  <si>
    <t>陈兴月</t>
  </si>
  <si>
    <t>中国江苏省南通市通州区金新街道麒麟桥村1-3、13、26、28组</t>
  </si>
  <si>
    <t>012232060700160202000008</t>
  </si>
  <si>
    <t>中国江苏省南通市通州区金新街道麒麟桥村7、8、28-29、32-34组</t>
  </si>
  <si>
    <t>012232060700160202000005</t>
  </si>
  <si>
    <t>王化军</t>
  </si>
  <si>
    <t>中国江苏省南通市通州区金新街道麒麟桥村10-12、14-18、36组</t>
  </si>
  <si>
    <t>012232060700160202000004</t>
  </si>
  <si>
    <t>李飞文</t>
  </si>
  <si>
    <t>中国江苏省南通市通州区金新街道麒麟桥村5、12、14、18、41-44组</t>
  </si>
  <si>
    <t>012232060700160202000006</t>
  </si>
  <si>
    <t>高秀香</t>
  </si>
  <si>
    <t>中国江苏省南通市通州区金新街道麒麟桥村4-7、13、33、34组</t>
  </si>
  <si>
    <t>012232060700160202000002</t>
  </si>
  <si>
    <t>刘德才</t>
  </si>
  <si>
    <t>中国江苏省南通市通州区金新街道麒麟桥村1、2、4、10、11组</t>
  </si>
  <si>
    <t>012232060700160202000003</t>
  </si>
  <si>
    <t>王秀松</t>
  </si>
  <si>
    <t>中国江苏省南通市通州区金新街道界北村23组</t>
  </si>
  <si>
    <t>012232060700160202000001</t>
  </si>
  <si>
    <t>贾春凤</t>
  </si>
  <si>
    <t>中国江苏省南通市通州区金新街道界北村29组</t>
  </si>
  <si>
    <t>012232060700160202000019</t>
  </si>
  <si>
    <t>麒麟桥村村委会（陈文明、钱建芬等475户农户）</t>
  </si>
  <si>
    <t>中国江苏省南通市通州区金新街道麒麟桥村1组</t>
  </si>
  <si>
    <t>012232060700160202000024</t>
  </si>
  <si>
    <t>进东村村委会（郁萍、王水平等766户农户）</t>
  </si>
  <si>
    <t>中国江苏省南通市通州区金新街道进东村26组</t>
  </si>
  <si>
    <t>012232060700160202000023</t>
  </si>
  <si>
    <t>双池头村村委会（单吉兴、单吉义等289户农户）</t>
  </si>
  <si>
    <t>中国江苏省南通市通州区金新街道双池头村委会一组</t>
  </si>
  <si>
    <t>012232060700160202000021</t>
  </si>
  <si>
    <t>正场村村委会（洪志才、葛美琴等273户农户）</t>
  </si>
  <si>
    <t>中国江苏省南通市通州区金新街道正场村1组</t>
  </si>
  <si>
    <t>012232060700160202000022</t>
  </si>
  <si>
    <t>利民村村委会（季新涛、季永明等740户农户）</t>
  </si>
  <si>
    <t>中国江苏省南通市通州区金新街道利民村17组</t>
  </si>
  <si>
    <t>012232060700160202000020</t>
  </si>
  <si>
    <t>朝东圩村村委会（陈金兵、陈建兵等46户农户）</t>
  </si>
  <si>
    <t>中国江苏省南通市通州区金新街道朝东圩村5组</t>
  </si>
  <si>
    <t>012232060700160202000018</t>
  </si>
  <si>
    <t>花家渡村村委会（曹云森、陈金祥等757户农户）</t>
  </si>
  <si>
    <t>中国江苏省南通市通州区金新街道花家渡村一组</t>
  </si>
  <si>
    <t>总计</t>
  </si>
  <si>
    <r>
      <rPr>
        <b/>
        <sz val="14"/>
        <color theme="1"/>
        <rFont val="宋体"/>
        <charset val="134"/>
        <scheme val="minor"/>
      </rPr>
      <t>种植业保险明细表</t>
    </r>
    <r>
      <rPr>
        <b/>
        <sz val="10"/>
        <color theme="1"/>
        <rFont val="宋体"/>
        <charset val="134"/>
        <scheme val="minor"/>
      </rPr>
      <t>（险种：玉米完全成本,保额：1000元/亩，保期：2022/8/27-2022/11/30）</t>
    </r>
  </si>
  <si>
    <t>微信验标派发</t>
  </si>
  <si>
    <t>HYR</t>
  </si>
  <si>
    <t>南通市通州区金沙街道金北村村民委员会</t>
  </si>
  <si>
    <t>012232060700160104000004</t>
  </si>
  <si>
    <r>
      <rPr>
        <sz val="9"/>
        <rFont val="宋体"/>
        <charset val="134"/>
      </rPr>
      <t>麒麟桥村村委会（季志英、季永明等</t>
    </r>
    <r>
      <rPr>
        <sz val="9"/>
        <rFont val="Arial"/>
        <charset val="134"/>
      </rPr>
      <t>499</t>
    </r>
    <r>
      <rPr>
        <sz val="9"/>
        <rFont val="宋体"/>
        <charset val="134"/>
      </rPr>
      <t>户农户）</t>
    </r>
  </si>
  <si>
    <t>顾志德</t>
  </si>
  <si>
    <t>QHYR32062022N00000006900</t>
  </si>
  <si>
    <t>THYR20223206N000000026</t>
  </si>
  <si>
    <t>PHYR20223206N000000029</t>
  </si>
  <si>
    <t>32002100156607</t>
  </si>
  <si>
    <t>其余是水稻和大豆</t>
  </si>
  <si>
    <t>南通市通州区金沙街道新三园村村民委员会</t>
  </si>
  <si>
    <t>012232060700160104000009</t>
  </si>
  <si>
    <r>
      <rPr>
        <sz val="9"/>
        <rFont val="宋体"/>
        <charset val="134"/>
      </rPr>
      <t>进东村村委会（郁萍、王水平等</t>
    </r>
    <r>
      <rPr>
        <sz val="9"/>
        <rFont val="Arial"/>
        <charset val="134"/>
      </rPr>
      <t>436</t>
    </r>
    <r>
      <rPr>
        <sz val="9"/>
        <rFont val="宋体"/>
        <charset val="134"/>
      </rPr>
      <t>户农户）</t>
    </r>
  </si>
  <si>
    <t>中国江苏省南通市通州区金新街道进东村1组</t>
  </si>
  <si>
    <t>张为友</t>
  </si>
  <si>
    <t>QHYR32062022N00000007100</t>
  </si>
  <si>
    <t>THYR20223206N000000028</t>
  </si>
  <si>
    <t>PHYR20223206N000000031</t>
  </si>
  <si>
    <t>32002100156608</t>
  </si>
  <si>
    <t>012232060700160104000008</t>
  </si>
  <si>
    <r>
      <rPr>
        <sz val="9"/>
        <rFont val="宋体"/>
        <charset val="134"/>
      </rPr>
      <t>民平村村委会（顾继良、韩建忠等</t>
    </r>
    <r>
      <rPr>
        <sz val="9"/>
        <rFont val="Arial"/>
        <charset val="134"/>
      </rPr>
      <t>985</t>
    </r>
    <r>
      <rPr>
        <sz val="9"/>
        <rFont val="宋体"/>
        <charset val="134"/>
      </rPr>
      <t>户农户）</t>
    </r>
  </si>
  <si>
    <t>中国江苏省南通市通州区金新街道民平村一组</t>
  </si>
  <si>
    <t>QHYR32062022N00000017000</t>
  </si>
  <si>
    <t>THYR20223206N000000075</t>
  </si>
  <si>
    <t>PHYR20223206N000000520</t>
  </si>
  <si>
    <t>32002100156609</t>
  </si>
  <si>
    <t>012232060700160104000002</t>
  </si>
  <si>
    <r>
      <rPr>
        <sz val="9"/>
        <rFont val="宋体"/>
        <charset val="134"/>
      </rPr>
      <t>正场村村委会（单卫锋、吴有德等</t>
    </r>
    <r>
      <rPr>
        <sz val="9"/>
        <rFont val="Arial"/>
        <charset val="134"/>
      </rPr>
      <t>273</t>
    </r>
    <r>
      <rPr>
        <sz val="9"/>
        <rFont val="宋体"/>
        <charset val="134"/>
      </rPr>
      <t>户农户）</t>
    </r>
  </si>
  <si>
    <t>012232060700160104000006</t>
  </si>
  <si>
    <r>
      <rPr>
        <sz val="9"/>
        <rFont val="宋体"/>
        <charset val="134"/>
      </rPr>
      <t>夏四店村村委会（陈沛涛、陈素萍等</t>
    </r>
    <r>
      <rPr>
        <sz val="9"/>
        <rFont val="Arial"/>
        <charset val="134"/>
      </rPr>
      <t>439</t>
    </r>
    <r>
      <rPr>
        <sz val="9"/>
        <rFont val="宋体"/>
        <charset val="134"/>
      </rPr>
      <t>户农户）</t>
    </r>
  </si>
  <si>
    <t>中国江苏省南通市通州区金新街道夏四店村委会二组</t>
  </si>
  <si>
    <t>012232060700160104000005</t>
  </si>
  <si>
    <r>
      <rPr>
        <sz val="9"/>
        <rFont val="宋体"/>
        <charset val="134"/>
      </rPr>
      <t>三姓街村村委会（陈进程、陈新涛等</t>
    </r>
    <r>
      <rPr>
        <sz val="9"/>
        <rFont val="Arial"/>
        <charset val="134"/>
      </rPr>
      <t>264</t>
    </r>
    <r>
      <rPr>
        <sz val="9"/>
        <rFont val="宋体"/>
        <charset val="134"/>
      </rPr>
      <t>户农户）</t>
    </r>
  </si>
  <si>
    <t>中国江苏省南通市通州区金新街道三姓街村49组</t>
  </si>
  <si>
    <t>012232060700160104000007</t>
  </si>
  <si>
    <r>
      <rPr>
        <sz val="9"/>
        <rFont val="宋体"/>
        <charset val="134"/>
      </rPr>
      <t>利民村村委会（董建平、董丕才等</t>
    </r>
    <r>
      <rPr>
        <sz val="9"/>
        <rFont val="Arial"/>
        <charset val="134"/>
      </rPr>
      <t>1147</t>
    </r>
    <r>
      <rPr>
        <sz val="9"/>
        <rFont val="宋体"/>
        <charset val="134"/>
      </rPr>
      <t>户农户）</t>
    </r>
  </si>
  <si>
    <t>012232060700160104000003</t>
  </si>
  <si>
    <r>
      <rPr>
        <sz val="9"/>
        <rFont val="宋体"/>
        <charset val="134"/>
      </rPr>
      <t>朝东圩村村委会（黄朝明、严凤兴等</t>
    </r>
    <r>
      <rPr>
        <sz val="9"/>
        <rFont val="Arial"/>
        <charset val="134"/>
      </rPr>
      <t>302</t>
    </r>
    <r>
      <rPr>
        <sz val="9"/>
        <rFont val="宋体"/>
        <charset val="134"/>
      </rPr>
      <t>户农户）</t>
    </r>
  </si>
  <si>
    <t>中国江苏省南通市通州区金新街道朝东圩村1组</t>
  </si>
  <si>
    <t>012232060700160104000001</t>
  </si>
  <si>
    <r>
      <rPr>
        <sz val="9"/>
        <rFont val="宋体"/>
        <charset val="134"/>
      </rPr>
      <t>花家渡村村委会（陈金祥、钱茂华等</t>
    </r>
    <r>
      <rPr>
        <sz val="9"/>
        <rFont val="Arial"/>
        <charset val="134"/>
      </rPr>
      <t>375</t>
    </r>
    <r>
      <rPr>
        <sz val="9"/>
        <rFont val="宋体"/>
        <charset val="134"/>
      </rPr>
      <t>户农户）</t>
    </r>
  </si>
  <si>
    <r>
      <rPr>
        <b/>
        <sz val="14"/>
        <color theme="1"/>
        <rFont val="宋体"/>
        <charset val="134"/>
        <scheme val="minor"/>
      </rPr>
      <t>种植业保险明细表</t>
    </r>
    <r>
      <rPr>
        <b/>
        <sz val="10"/>
        <color theme="1"/>
        <rFont val="宋体"/>
        <charset val="134"/>
        <scheme val="minor"/>
      </rPr>
      <t>（险种：水稻完全成本,保额：1300元/亩，保期：2022/7/31,2022/8/20,2022/8/23,2022/8/27-2022/11/30）</t>
    </r>
  </si>
  <si>
    <t>012232060700160105000034</t>
  </si>
  <si>
    <t>其余是玉米和大豆</t>
  </si>
  <si>
    <t>012232060700160105000035</t>
  </si>
  <si>
    <t>中国江苏省南通市通州区金新街道界北村16组</t>
  </si>
  <si>
    <t>012232060700160105000033</t>
  </si>
  <si>
    <t>中国江苏省南通市通州区金新街道麒麟桥7、8、28、29、32-34组</t>
  </si>
  <si>
    <t>012232060700160105000032</t>
  </si>
  <si>
    <t>曹文喜</t>
  </si>
  <si>
    <t>中国江苏省南通市通州区金新街道麒麟桥2-4组</t>
  </si>
  <si>
    <t>012232060700160105000031</t>
  </si>
  <si>
    <t>陈光本</t>
  </si>
  <si>
    <t>中国江苏省南通市通州区金新街道文山村9组</t>
  </si>
  <si>
    <t>012232060700160105000030</t>
  </si>
  <si>
    <t>中国江苏省南通市通州区金新街道文山村文山村12组</t>
  </si>
  <si>
    <t>012232060700160105000023</t>
  </si>
  <si>
    <t>通州区金新豪新家庭农场</t>
  </si>
  <si>
    <t>中国江苏省南通市通州区金新街道夏四店村25-28组</t>
  </si>
  <si>
    <t>012232060700160105000028</t>
  </si>
  <si>
    <t>夏明文</t>
  </si>
  <si>
    <t>中国江苏省南通市通州区金新街道文山村5、6、8组</t>
  </si>
  <si>
    <t>012232060700160105000027</t>
  </si>
  <si>
    <t>金泽胜</t>
  </si>
  <si>
    <t>中国江苏省南通市通州区金新街道文山村10.11组</t>
  </si>
  <si>
    <t>012232060700160105000024</t>
  </si>
  <si>
    <t>012232060700160105000025</t>
  </si>
  <si>
    <t>中国江苏省南通市通州区金新街道复兴村9-13、20-26、28组</t>
  </si>
  <si>
    <t>012232060700160105000016</t>
  </si>
  <si>
    <t>俞雪军</t>
  </si>
  <si>
    <t>中国江苏省南通市通州区金新街道朝东圩村1-9/28-30组</t>
  </si>
  <si>
    <t>012232060700160105000015</t>
  </si>
  <si>
    <t>中国江苏省南通市通州区金新街道麒麟桥村10-12、15-18、36组</t>
  </si>
  <si>
    <t>012232060700160105000018</t>
  </si>
  <si>
    <t>中国江苏省南通市通州区金新街道麒麟桥村5、12、14、18、19、41-44组</t>
  </si>
  <si>
    <t>012232060700160105000026</t>
  </si>
  <si>
    <t>丁仁照</t>
  </si>
  <si>
    <t>中国江苏省南通市通州区金新街道麒麟桥村1、2、19、20组</t>
  </si>
  <si>
    <t>012232060700160105000021</t>
  </si>
  <si>
    <t>焦二平</t>
  </si>
  <si>
    <t>中国江苏省南通市通州区金新街道麒麟桥村15、21-23、25、27、30、32、45组</t>
  </si>
  <si>
    <t>012232060700160105000029</t>
  </si>
  <si>
    <t>中国江苏省南通市通州区金新街道麒麟桥村9、14-16组</t>
  </si>
  <si>
    <t>012232060700160105000020</t>
  </si>
  <si>
    <t>中国江苏省南通市通州区金新街道麒麟桥村4-7、9、13、33、34组</t>
  </si>
  <si>
    <t>012232060700160105000009</t>
  </si>
  <si>
    <t>陈琴</t>
  </si>
  <si>
    <t>中国江苏省南通市通州区金新街道麒麟桥村31、32组</t>
  </si>
  <si>
    <t>012232060700160105000012</t>
  </si>
  <si>
    <t>中国江苏省南通市通州区金新街道进东村51-54、58组</t>
  </si>
  <si>
    <t>012232060700160105000013</t>
  </si>
  <si>
    <t>王国贤</t>
  </si>
  <si>
    <t>中国江苏省南通市通州区金新街道进东村42、56、57组</t>
  </si>
  <si>
    <t>012232060700160105000019</t>
  </si>
  <si>
    <t>陈小超</t>
  </si>
  <si>
    <t>中国江苏省南通市通州区金新街道进东村35-38、45-46组</t>
  </si>
  <si>
    <t>012232060700160105000017</t>
  </si>
  <si>
    <t>中国江苏省南通市通州区金新街道进东村1、2、4、6、8、22、29-37、41-43、45-46、48组</t>
  </si>
  <si>
    <t>012232060700160105000014</t>
  </si>
  <si>
    <t>中国江苏省南通市通州区金新街道进东村24-26、50、55-56组</t>
  </si>
  <si>
    <t>012232060700160105000022</t>
  </si>
  <si>
    <t>吴国权</t>
  </si>
  <si>
    <t>中国江苏省南通市通州区金新街道进东村15-19组</t>
  </si>
  <si>
    <t>012232060700160105000007</t>
  </si>
  <si>
    <t>吴棉江</t>
  </si>
  <si>
    <t>中国江苏省南通市通州区金新街道进东村38-41组</t>
  </si>
  <si>
    <t>012232060700160105000010</t>
  </si>
  <si>
    <t>武海林</t>
  </si>
  <si>
    <t>中国江苏省南通市通州区金新街道进东村1、3、22、25、48组</t>
  </si>
  <si>
    <t>012232060700160105000008</t>
  </si>
  <si>
    <t>中国江苏省南通市通州区金新街道进东村3、6、10-12、14、22-23组</t>
  </si>
  <si>
    <t>012232060700160105000006</t>
  </si>
  <si>
    <t>胡青松</t>
  </si>
  <si>
    <t>中国江苏省南通市通州区金新街道界北村12组</t>
  </si>
  <si>
    <t>012232060700160105000003</t>
  </si>
  <si>
    <t>丁凌云</t>
  </si>
  <si>
    <t>012232060700160105000005</t>
  </si>
  <si>
    <t>中国江苏省南通市通州区金新街道界北村19、20-23组</t>
  </si>
  <si>
    <t>012232060700160105000004</t>
  </si>
  <si>
    <t>刘成奇</t>
  </si>
  <si>
    <t>中国江苏省南通市通州区金新街道界北村1、2组</t>
  </si>
  <si>
    <t>012232060700160105000002</t>
  </si>
  <si>
    <t>中国江苏省南通市通州区金新街道界北村5、6、10组</t>
  </si>
  <si>
    <t>012232060700160105000001</t>
  </si>
  <si>
    <t>中国江苏省南通市通州区金新街道界北村7、8、11、15、22、24-29组</t>
  </si>
  <si>
    <t>012232060700160105000011</t>
  </si>
  <si>
    <t>中国江苏省南通市通州区金新街道界北村18、19、22组</t>
  </si>
  <si>
    <t>012232060700160105000036</t>
  </si>
  <si>
    <t>进东村村委会（戴庆标、王金标等12户农户）</t>
  </si>
  <si>
    <t>中国江苏省南通市通州区金新街道进东村44组</t>
  </si>
  <si>
    <t>012232060700160105000037</t>
  </si>
  <si>
    <t>花家渡村村委会（吴季明、李志明等291户农户）</t>
  </si>
  <si>
    <t>中国江苏省南通市通州区金新街道花家渡村5组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</si>
</sst>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00000"/>
    <numFmt numFmtId="177" formatCode="0.00_ "/>
    <numFmt numFmtId="178" formatCode="yyyy/m/d;@"/>
    <numFmt numFmtId="179" formatCode="0_);[Red]\(0\)"/>
    <numFmt numFmtId="180" formatCode="0.00_);[Red]\(0.00\)"/>
  </numFmts>
  <fonts count="53">
    <font>
      <sz val="12"/>
      <name val="宋体"/>
      <charset val="134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</font>
    <font>
      <sz val="9"/>
      <name val="宋体"/>
      <charset val="134"/>
    </font>
    <font>
      <sz val="9"/>
      <name val="宋体"/>
      <charset val="134"/>
      <scheme val="major"/>
    </font>
    <font>
      <sz val="9"/>
      <color indexed="8"/>
      <name val="宋体"/>
      <charset val="134"/>
      <scheme val="major"/>
    </font>
    <font>
      <b/>
      <sz val="9"/>
      <color theme="1"/>
      <name val="宋体"/>
      <charset val="134"/>
      <scheme val="major"/>
    </font>
    <font>
      <b/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b/>
      <sz val="14"/>
      <color theme="1"/>
      <name val="宋体"/>
      <charset val="134"/>
      <scheme val="major"/>
    </font>
    <font>
      <sz val="9"/>
      <name val="宋体"/>
      <charset val="134"/>
      <scheme val="minor"/>
    </font>
    <font>
      <sz val="9"/>
      <name val="Arial"/>
      <charset val="134"/>
    </font>
    <font>
      <b/>
      <sz val="14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4"/>
      <name val="宋体"/>
      <charset val="134"/>
      <scheme val="minor"/>
    </font>
    <font>
      <b/>
      <sz val="9"/>
      <name val="宋体"/>
      <charset val="134"/>
      <scheme val="major"/>
    </font>
    <font>
      <b/>
      <sz val="9"/>
      <name val="宋体"/>
      <charset val="134"/>
      <scheme val="minor"/>
    </font>
    <font>
      <sz val="9"/>
      <color indexed="8"/>
      <name val="宋体"/>
      <charset val="134"/>
    </font>
    <font>
      <sz val="18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indexed="20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Arial"/>
      <charset val="134"/>
    </font>
    <font>
      <sz val="11"/>
      <color rgb="FFFF0000"/>
      <name val="宋体"/>
      <charset val="0"/>
      <scheme val="minor"/>
    </font>
    <font>
      <sz val="11"/>
      <color indexed="17"/>
      <name val="宋体"/>
      <charset val="134"/>
    </font>
    <font>
      <sz val="10"/>
      <name val="Helv"/>
      <charset val="134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14">
    <xf numFmtId="0" fontId="0" fillId="0" borderId="0"/>
    <xf numFmtId="42" fontId="27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2" fillId="8" borderId="9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1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0" fillId="0" borderId="0"/>
    <xf numFmtId="0" fontId="35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3" borderId="7" applyNumberFormat="0" applyFont="0" applyAlignment="0" applyProtection="0">
      <alignment vertical="center"/>
    </xf>
    <xf numFmtId="0" fontId="44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/>
    <xf numFmtId="0" fontId="3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8" fillId="7" borderId="10" applyNumberFormat="0" applyAlignment="0" applyProtection="0">
      <alignment vertical="center"/>
    </xf>
    <xf numFmtId="0" fontId="31" fillId="7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9" fillId="25" borderId="13" applyNumberFormat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/>
    <xf numFmtId="0" fontId="36" fillId="21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/>
    <xf numFmtId="0" fontId="35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44" fillId="0" borderId="0"/>
    <xf numFmtId="0" fontId="0" fillId="0" borderId="0"/>
    <xf numFmtId="0" fontId="44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6" fillId="24" borderId="0" applyNumberFormat="0" applyBorder="0" applyAlignment="0" applyProtection="0">
      <alignment vertical="center"/>
    </xf>
    <xf numFmtId="0" fontId="0" fillId="0" borderId="0"/>
    <xf numFmtId="0" fontId="27" fillId="0" borderId="0">
      <alignment vertical="center"/>
    </xf>
    <xf numFmtId="0" fontId="44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33" fillId="0" borderId="0">
      <alignment vertical="center"/>
    </xf>
    <xf numFmtId="0" fontId="44" fillId="0" borderId="0"/>
    <xf numFmtId="0" fontId="27" fillId="0" borderId="0">
      <alignment vertical="center"/>
    </xf>
    <xf numFmtId="0" fontId="27" fillId="0" borderId="0">
      <alignment vertical="center"/>
    </xf>
    <xf numFmtId="0" fontId="4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4" fillId="0" borderId="0"/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</cellStyleXfs>
  <cellXfs count="134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178" fontId="2" fillId="0" borderId="0" xfId="0" applyNumberFormat="1" applyFont="1" applyFill="1" applyAlignment="1">
      <alignment horizontal="center" vertical="center" wrapText="1"/>
    </xf>
    <xf numFmtId="179" fontId="2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180" fontId="6" fillId="0" borderId="2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176" fontId="11" fillId="0" borderId="0" xfId="0" applyNumberFormat="1" applyFont="1" applyFill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4" fillId="0" borderId="1" xfId="95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2" fontId="14" fillId="0" borderId="2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180" fontId="13" fillId="0" borderId="4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180" fontId="13" fillId="0" borderId="5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15" fillId="0" borderId="0" xfId="0" applyFont="1" applyFill="1" applyAlignment="1">
      <alignment horizontal="center" vertical="center" wrapText="1"/>
    </xf>
    <xf numFmtId="0" fontId="16" fillId="0" borderId="0" xfId="0" applyFont="1" applyFill="1"/>
    <xf numFmtId="0" fontId="6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76" fontId="17" fillId="0" borderId="0" xfId="0" applyNumberFormat="1" applyFont="1" applyFill="1" applyAlignment="1">
      <alignment horizontal="center" vertical="center" wrapText="1"/>
    </xf>
    <xf numFmtId="0" fontId="17" fillId="0" borderId="0" xfId="0" applyNumberFormat="1" applyFont="1" applyFill="1" applyAlignment="1">
      <alignment horizontal="center" vertical="center" wrapText="1"/>
    </xf>
    <xf numFmtId="177" fontId="17" fillId="0" borderId="0" xfId="0" applyNumberFormat="1" applyFont="1" applyFill="1" applyAlignment="1">
      <alignment horizontal="center" vertical="center" wrapText="1"/>
    </xf>
    <xf numFmtId="178" fontId="17" fillId="0" borderId="0" xfId="0" applyNumberFormat="1" applyFont="1" applyFill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 wrapText="1"/>
    </xf>
    <xf numFmtId="0" fontId="0" fillId="0" borderId="0" xfId="0" applyFont="1" applyFill="1"/>
    <xf numFmtId="0" fontId="18" fillId="0" borderId="0" xfId="0" applyNumberFormat="1" applyFont="1" applyFill="1" applyAlignment="1">
      <alignment horizontal="center" vertical="center" wrapText="1"/>
    </xf>
    <xf numFmtId="0" fontId="19" fillId="0" borderId="0" xfId="0" applyNumberFormat="1" applyFont="1" applyFill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Alignment="1">
      <alignment horizontal="center" vertical="center" wrapText="1"/>
    </xf>
    <xf numFmtId="179" fontId="13" fillId="0" borderId="1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2" fillId="2" borderId="0" xfId="113" applyFont="1" applyFill="1"/>
    <xf numFmtId="0" fontId="17" fillId="0" borderId="0" xfId="113" applyFont="1" applyFill="1"/>
    <xf numFmtId="0" fontId="5" fillId="2" borderId="0" xfId="113" applyFont="1" applyFill="1" applyAlignment="1">
      <alignment horizontal="center" vertical="center" wrapText="1"/>
    </xf>
    <xf numFmtId="0" fontId="23" fillId="0" borderId="0" xfId="113" applyFont="1" applyFill="1"/>
    <xf numFmtId="0" fontId="24" fillId="2" borderId="0" xfId="113" applyFont="1" applyFill="1"/>
    <xf numFmtId="0" fontId="0" fillId="0" borderId="0" xfId="113" applyNumberFormat="1" applyFill="1"/>
    <xf numFmtId="180" fontId="0" fillId="0" borderId="0" xfId="113" applyNumberFormat="1" applyFill="1"/>
    <xf numFmtId="10" fontId="0" fillId="0" borderId="0" xfId="113" applyNumberFormat="1" applyFill="1"/>
    <xf numFmtId="177" fontId="0" fillId="0" borderId="0" xfId="113" applyNumberFormat="1" applyFill="1"/>
    <xf numFmtId="180" fontId="0" fillId="2" borderId="0" xfId="113" applyNumberFormat="1" applyFill="1"/>
    <xf numFmtId="0" fontId="0" fillId="2" borderId="0" xfId="113" applyFill="1"/>
    <xf numFmtId="0" fontId="15" fillId="0" borderId="0" xfId="113" applyFont="1" applyFill="1" applyBorder="1" applyAlignment="1">
      <alignment horizontal="center" vertical="center" wrapText="1"/>
    </xf>
    <xf numFmtId="9" fontId="15" fillId="0" borderId="0" xfId="113" applyNumberFormat="1" applyFont="1" applyFill="1" applyBorder="1" applyAlignment="1">
      <alignment horizontal="center" vertical="center" wrapText="1"/>
    </xf>
    <xf numFmtId="0" fontId="23" fillId="0" borderId="0" xfId="113" applyFont="1" applyFill="1" applyAlignment="1">
      <alignment horizontal="left" vertical="center" wrapText="1"/>
    </xf>
    <xf numFmtId="9" fontId="23" fillId="0" borderId="0" xfId="113" applyNumberFormat="1" applyFont="1" applyFill="1" applyAlignment="1">
      <alignment horizontal="left" vertical="center" wrapText="1"/>
    </xf>
    <xf numFmtId="0" fontId="23" fillId="0" borderId="0" xfId="113" applyFont="1" applyFill="1" applyBorder="1" applyAlignment="1">
      <alignment horizontal="center" vertical="center" wrapText="1"/>
    </xf>
    <xf numFmtId="0" fontId="25" fillId="0" borderId="1" xfId="113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177" fontId="25" fillId="0" borderId="1" xfId="113" applyNumberFormat="1" applyFont="1" applyFill="1" applyBorder="1" applyAlignment="1">
      <alignment horizontal="center" vertical="center" wrapText="1"/>
    </xf>
    <xf numFmtId="180" fontId="23" fillId="0" borderId="1" xfId="0" applyNumberFormat="1" applyFont="1" applyFill="1" applyBorder="1" applyAlignment="1">
      <alignment horizontal="center" vertical="center" wrapText="1"/>
    </xf>
    <xf numFmtId="9" fontId="25" fillId="0" borderId="1" xfId="113" applyNumberFormat="1" applyFont="1" applyFill="1" applyBorder="1" applyAlignment="1">
      <alignment horizontal="center" vertical="center" wrapText="1"/>
    </xf>
    <xf numFmtId="9" fontId="23" fillId="0" borderId="1" xfId="0" applyNumberFormat="1" applyFont="1" applyFill="1" applyBorder="1" applyAlignment="1">
      <alignment horizontal="center" vertical="center" wrapText="1"/>
    </xf>
    <xf numFmtId="180" fontId="21" fillId="0" borderId="1" xfId="102" applyNumberFormat="1" applyFont="1" applyFill="1" applyBorder="1" applyAlignment="1">
      <alignment horizontal="center" vertical="center" wrapText="1"/>
    </xf>
    <xf numFmtId="43" fontId="21" fillId="0" borderId="1" xfId="102" applyNumberFormat="1" applyFont="1" applyFill="1" applyBorder="1" applyAlignment="1">
      <alignment horizontal="center" vertical="center"/>
    </xf>
    <xf numFmtId="180" fontId="5" fillId="0" borderId="1" xfId="113" applyNumberFormat="1" applyFont="1" applyFill="1" applyBorder="1" applyAlignment="1">
      <alignment horizontal="center" vertical="center" wrapText="1"/>
    </xf>
    <xf numFmtId="9" fontId="5" fillId="0" borderId="1" xfId="113" applyNumberFormat="1" applyFont="1" applyFill="1" applyBorder="1" applyAlignment="1">
      <alignment horizontal="center" vertical="center" wrapText="1"/>
    </xf>
    <xf numFmtId="0" fontId="5" fillId="2" borderId="1" xfId="113" applyFont="1" applyFill="1" applyBorder="1" applyAlignment="1">
      <alignment horizontal="center" vertical="center" wrapText="1"/>
    </xf>
    <xf numFmtId="0" fontId="5" fillId="0" borderId="1" xfId="113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25" fillId="2" borderId="1" xfId="113" applyFont="1" applyFill="1" applyBorder="1" applyAlignment="1">
      <alignment horizontal="center" vertical="center" wrapText="1"/>
    </xf>
    <xf numFmtId="180" fontId="23" fillId="0" borderId="0" xfId="0" applyNumberFormat="1" applyFont="1" applyFill="1" applyAlignment="1">
      <alignment vertical="center" wrapText="1"/>
    </xf>
    <xf numFmtId="180" fontId="23" fillId="0" borderId="0" xfId="0" applyNumberFormat="1" applyFont="1" applyFill="1" applyAlignment="1">
      <alignment vertical="center"/>
    </xf>
    <xf numFmtId="177" fontId="5" fillId="0" borderId="0" xfId="113" applyNumberFormat="1" applyFont="1" applyFill="1"/>
    <xf numFmtId="180" fontId="23" fillId="0" borderId="0" xfId="113" applyNumberFormat="1" applyFont="1" applyFill="1" applyBorder="1" applyAlignment="1">
      <alignment horizontal="center" vertical="center" wrapText="1"/>
    </xf>
    <xf numFmtId="177" fontId="0" fillId="2" borderId="0" xfId="113" applyNumberFormat="1" applyFill="1"/>
    <xf numFmtId="0" fontId="6" fillId="0" borderId="4" xfId="0" applyFont="1" applyFill="1" applyBorder="1" applyAlignment="1" quotePrefix="1">
      <alignment horizontal="center" vertical="center" wrapText="1"/>
    </xf>
    <xf numFmtId="0" fontId="13" fillId="0" borderId="1" xfId="0" applyNumberFormat="1" applyFont="1" applyFill="1" applyBorder="1" applyAlignment="1" quotePrefix="1">
      <alignment horizontal="center" vertical="center" wrapText="1"/>
    </xf>
    <xf numFmtId="0" fontId="13" fillId="0" borderId="4" xfId="0" applyFont="1" applyFill="1" applyBorder="1" applyAlignment="1" quotePrefix="1">
      <alignment horizontal="center" vertical="center" wrapText="1"/>
    </xf>
    <xf numFmtId="0" fontId="3" fillId="0" borderId="4" xfId="0" applyFont="1" applyFill="1" applyBorder="1" applyAlignment="1" quotePrefix="1">
      <alignment horizontal="center" vertical="center" wrapText="1"/>
    </xf>
  </cellXfs>
  <cellStyles count="11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常规 13 2" xfId="6"/>
    <cellStyle name="千位分隔[0]" xfId="7" builtinId="6"/>
    <cellStyle name="千位分隔" xfId="8" builtinId="3"/>
    <cellStyle name="常规 7 3" xfId="9"/>
    <cellStyle name="40% - 强调文字颜色 3" xfId="10" builtinId="39"/>
    <cellStyle name="差" xfId="11" builtinId="27"/>
    <cellStyle name="60% - 强调文字颜色 3" xfId="12" builtinId="40"/>
    <cellStyle name="超链接" xfId="13" builtinId="8"/>
    <cellStyle name="百分比" xfId="14" builtinId="5"/>
    <cellStyle name="常规_Sheet1 2" xfId="15"/>
    <cellStyle name="差_2015年水稻、玉米、棉花汇总（杨小龙）" xfId="16"/>
    <cellStyle name="已访问的超链接" xfId="17" builtinId="9"/>
    <cellStyle name="注释" xfId="18" builtinId="10"/>
    <cellStyle name="常规 6" xfId="19"/>
    <cellStyle name="60% - 强调文字颜色 2" xfId="20" builtinId="36"/>
    <cellStyle name="标题 4" xfId="21" builtinId="19"/>
    <cellStyle name="警告文本" xfId="22" builtinId="11"/>
    <cellStyle name="_ET_STYLE_NoName_00_" xfId="23"/>
    <cellStyle name="标题" xfId="24" builtinId="15"/>
    <cellStyle name="常规 5 2" xfId="25"/>
    <cellStyle name="常规 12" xfId="26"/>
    <cellStyle name="解释性文本" xfId="27" builtinId="53"/>
    <cellStyle name="标题 1" xfId="28" builtinId="16"/>
    <cellStyle name="标题 2" xfId="29" builtinId="17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计算" xfId="34" builtinId="22"/>
    <cellStyle name="常规 31" xfId="35"/>
    <cellStyle name="常规 26" xfId="36"/>
    <cellStyle name="检查单元格" xfId="37" builtinId="23"/>
    <cellStyle name="20% - 强调文字颜色 6" xfId="38" builtinId="50"/>
    <cellStyle name="常规_2015葛长路村归户清册正确已核对" xfId="39"/>
    <cellStyle name="强调文字颜色 2" xfId="40" builtinId="33"/>
    <cellStyle name="链接单元格" xfId="41" builtinId="24"/>
    <cellStyle name="汇总" xfId="42" builtinId="25"/>
    <cellStyle name="好" xfId="43" builtinId="26"/>
    <cellStyle name="适中" xfId="44" builtinId="28"/>
    <cellStyle name="20% - 强调文字颜色 5" xfId="45" builtinId="46"/>
    <cellStyle name="强调文字颜色 1" xfId="46" builtinId="29"/>
    <cellStyle name="20% - 强调文字颜色 1" xfId="47" builtinId="30"/>
    <cellStyle name="差_2014年签单小麦油菜汇总1" xfId="48"/>
    <cellStyle name="40% - 强调文字颜色 1" xfId="49" builtinId="31"/>
    <cellStyle name="20% - 强调文字颜色 2" xfId="50" builtinId="34"/>
    <cellStyle name="40% - 强调文字颜色 2" xfId="51" builtinId="35"/>
    <cellStyle name="强调文字颜色 3" xfId="52" builtinId="37"/>
    <cellStyle name="差_2015年小麦油菜汇总（2015.1.15）" xfId="53"/>
    <cellStyle name="强调文字颜色 4" xfId="54" builtinId="41"/>
    <cellStyle name="20% - 强调文字颜色 4" xfId="55" builtinId="42"/>
    <cellStyle name="40% - 强调文字颜色 4" xfId="56" builtinId="43"/>
    <cellStyle name="好_2014年签单小麦油菜汇总1" xfId="57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40% - 强调文字颜色 6" xfId="62" builtinId="51"/>
    <cellStyle name="60% - 强调文字颜色 6" xfId="63" builtinId="52"/>
    <cellStyle name="常规 10" xfId="64"/>
    <cellStyle name="常规 10 2" xfId="65"/>
    <cellStyle name="gcd" xfId="66"/>
    <cellStyle name="差_2015年水稻、玉米、棉花汇总（）" xfId="67"/>
    <cellStyle name="常规 11" xfId="68"/>
    <cellStyle name="常规 13" xfId="69"/>
    <cellStyle name="常规 11 2" xfId="70"/>
    <cellStyle name="常规 12 2" xfId="71"/>
    <cellStyle name="常规 14" xfId="72"/>
    <cellStyle name="常规 14 2" xfId="73"/>
    <cellStyle name="常规 149 2 2 2" xfId="74"/>
    <cellStyle name="常规 15" xfId="75"/>
    <cellStyle name="常规 15 2" xfId="76"/>
    <cellStyle name="常规 2" xfId="77"/>
    <cellStyle name="常规 2 2" xfId="78"/>
    <cellStyle name="常规 2 3" xfId="79"/>
    <cellStyle name="常规 22 8" xfId="80"/>
    <cellStyle name="常规 27" xfId="81"/>
    <cellStyle name="常规 3" xfId="82"/>
    <cellStyle name="常规 3 2" xfId="83"/>
    <cellStyle name="常规 3 3" xfId="84"/>
    <cellStyle name="常规 33" xfId="85"/>
    <cellStyle name="常规 34" xfId="86"/>
    <cellStyle name="常规 35" xfId="87"/>
    <cellStyle name="常规 36" xfId="88"/>
    <cellStyle name="好_2015年水稻、玉米、棉花汇总（杨小龙）" xfId="89"/>
    <cellStyle name="常规 37" xfId="90"/>
    <cellStyle name="常规 4" xfId="91"/>
    <cellStyle name="常规 5" xfId="92"/>
    <cellStyle name="常规 5 3" xfId="93"/>
    <cellStyle name="常规 6 2" xfId="94"/>
    <cellStyle name="常规 7" xfId="95"/>
    <cellStyle name="常规 7 2" xfId="96"/>
    <cellStyle name="常规 74" xfId="97"/>
    <cellStyle name="常规 9" xfId="98"/>
    <cellStyle name="常规 9 2" xfId="99"/>
    <cellStyle name="常规 9 3" xfId="100"/>
    <cellStyle name="常规_2019年双楼村农业大户小麦保险" xfId="101"/>
    <cellStyle name="常规_Sheet1" xfId="102"/>
    <cellStyle name="常规_Sheet1 5" xfId="103"/>
    <cellStyle name="常规_Sheet1_Sheet1" xfId="104"/>
    <cellStyle name="常规_Sheet2" xfId="105"/>
    <cellStyle name="常规_水稻" xfId="106"/>
    <cellStyle name="好_2015年水稻、玉米、棉花汇总（）" xfId="107"/>
    <cellStyle name="好_2015年小麦油菜汇总（2015.1.15）" xfId="108"/>
    <cellStyle name="常规 2 27 2" xfId="109"/>
    <cellStyle name="常规 24" xfId="110"/>
    <cellStyle name="常规 2 4" xfId="111"/>
    <cellStyle name="常规 17" xfId="112"/>
    <cellStyle name="常规 8" xfId="113"/>
  </cellStyles>
  <tableStyles count="0" defaultTableStyle="TableStyleMedium2"/>
  <colors>
    <mruColors>
      <color rgb="0092D050"/>
      <color rgb="00F968D1"/>
      <color rgb="0000FF00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9" Type="http://schemas.openxmlformats.org/officeDocument/2006/relationships/image" Target="../media/image14.emf"/><Relationship Id="rId8" Type="http://schemas.openxmlformats.org/officeDocument/2006/relationships/image" Target="../media/image13.emf"/><Relationship Id="rId7" Type="http://schemas.openxmlformats.org/officeDocument/2006/relationships/image" Target="../media/image12.emf"/><Relationship Id="rId6" Type="http://schemas.openxmlformats.org/officeDocument/2006/relationships/image" Target="../media/image11.emf"/><Relationship Id="rId5" Type="http://schemas.openxmlformats.org/officeDocument/2006/relationships/image" Target="../media/image10.emf"/><Relationship Id="rId4" Type="http://schemas.openxmlformats.org/officeDocument/2006/relationships/image" Target="../media/image9.emf"/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4" Type="http://schemas.openxmlformats.org/officeDocument/2006/relationships/image" Target="../media/image19.emf"/><Relationship Id="rId13" Type="http://schemas.openxmlformats.org/officeDocument/2006/relationships/image" Target="../media/image18.emf"/><Relationship Id="rId12" Type="http://schemas.openxmlformats.org/officeDocument/2006/relationships/image" Target="../media/image17.emf"/><Relationship Id="rId11" Type="http://schemas.openxmlformats.org/officeDocument/2006/relationships/image" Target="../media/image16.emf"/><Relationship Id="rId10" Type="http://schemas.openxmlformats.org/officeDocument/2006/relationships/image" Target="../media/image15.emf"/><Relationship Id="rId1" Type="http://schemas.openxmlformats.org/officeDocument/2006/relationships/image" Target="../media/image6.emf"/></Relationships>
</file>

<file path=xl/drawings/_rels/drawing3.xml.rels><?xml version="1.0" encoding="UTF-8" standalone="yes"?>
<Relationships xmlns="http://schemas.openxmlformats.org/package/2006/relationships"><Relationship Id="rId9" Type="http://schemas.openxmlformats.org/officeDocument/2006/relationships/image" Target="../media/image14.emf"/><Relationship Id="rId8" Type="http://schemas.openxmlformats.org/officeDocument/2006/relationships/image" Target="../media/image13.emf"/><Relationship Id="rId7" Type="http://schemas.openxmlformats.org/officeDocument/2006/relationships/image" Target="../media/image12.emf"/><Relationship Id="rId6" Type="http://schemas.openxmlformats.org/officeDocument/2006/relationships/image" Target="../media/image11.emf"/><Relationship Id="rId5" Type="http://schemas.openxmlformats.org/officeDocument/2006/relationships/image" Target="../media/image10.emf"/><Relationship Id="rId4" Type="http://schemas.openxmlformats.org/officeDocument/2006/relationships/image" Target="../media/image9.emf"/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4" Type="http://schemas.openxmlformats.org/officeDocument/2006/relationships/image" Target="../media/image19.emf"/><Relationship Id="rId13" Type="http://schemas.openxmlformats.org/officeDocument/2006/relationships/image" Target="../media/image18.emf"/><Relationship Id="rId12" Type="http://schemas.openxmlformats.org/officeDocument/2006/relationships/image" Target="../media/image17.emf"/><Relationship Id="rId11" Type="http://schemas.openxmlformats.org/officeDocument/2006/relationships/image" Target="../media/image16.emf"/><Relationship Id="rId10" Type="http://schemas.openxmlformats.org/officeDocument/2006/relationships/image" Target="../media/image15.emf"/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sp>
      <xdr:nvSpPr>
        <xdr:cNvPr id="2" name="HTMLHidden1" hidden="1"/>
        <xdr:cNvSpPr/>
      </xdr:nvSpPr>
      <xdr:spPr>
        <a:xfrm>
          <a:off x="4065270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sp>
      <xdr:nvSpPr>
        <xdr:cNvPr id="3" name="HTMLHidden2" hidden="1"/>
        <xdr:cNvSpPr/>
      </xdr:nvSpPr>
      <xdr:spPr>
        <a:xfrm>
          <a:off x="4065270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sp>
      <xdr:nvSpPr>
        <xdr:cNvPr id="4" name="HTMLHidden3" hidden="1"/>
        <xdr:cNvSpPr/>
      </xdr:nvSpPr>
      <xdr:spPr>
        <a:xfrm>
          <a:off x="4065270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sp>
      <xdr:nvSpPr>
        <xdr:cNvPr id="5" name="HTMLHidden4" hidden="1"/>
        <xdr:cNvSpPr/>
      </xdr:nvSpPr>
      <xdr:spPr>
        <a:xfrm>
          <a:off x="4065270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sp>
      <xdr:nvSpPr>
        <xdr:cNvPr id="6" name="HTMLHidden5" hidden="1"/>
        <xdr:cNvSpPr/>
      </xdr:nvSpPr>
      <xdr:spPr>
        <a:xfrm>
          <a:off x="4065270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pic>
      <xdr:nvPicPr>
        <xdr:cNvPr id="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pic>
      <xdr:nvPicPr>
        <xdr:cNvPr id="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pic>
      <xdr:nvPicPr>
        <xdr:cNvPr id="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pic>
      <xdr:nvPicPr>
        <xdr:cNvPr id="1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pic>
      <xdr:nvPicPr>
        <xdr:cNvPr id="1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sp>
      <xdr:nvSpPr>
        <xdr:cNvPr id="12" name="HTMLHidden1" hidden="1"/>
        <xdr:cNvSpPr/>
      </xdr:nvSpPr>
      <xdr:spPr>
        <a:xfrm>
          <a:off x="4065270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sp>
      <xdr:nvSpPr>
        <xdr:cNvPr id="13" name="HTMLHidden2" hidden="1"/>
        <xdr:cNvSpPr/>
      </xdr:nvSpPr>
      <xdr:spPr>
        <a:xfrm>
          <a:off x="4065270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sp>
      <xdr:nvSpPr>
        <xdr:cNvPr id="14" name="HTMLHidden3" hidden="1"/>
        <xdr:cNvSpPr/>
      </xdr:nvSpPr>
      <xdr:spPr>
        <a:xfrm>
          <a:off x="4065270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sp>
      <xdr:nvSpPr>
        <xdr:cNvPr id="15" name="HTMLHidden4" hidden="1"/>
        <xdr:cNvSpPr/>
      </xdr:nvSpPr>
      <xdr:spPr>
        <a:xfrm>
          <a:off x="4065270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sp>
      <xdr:nvSpPr>
        <xdr:cNvPr id="16" name="HTMLHidden5" hidden="1"/>
        <xdr:cNvSpPr/>
      </xdr:nvSpPr>
      <xdr:spPr>
        <a:xfrm>
          <a:off x="4065270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pic>
      <xdr:nvPicPr>
        <xdr:cNvPr id="1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pic>
      <xdr:nvPicPr>
        <xdr:cNvPr id="1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pic>
      <xdr:nvPicPr>
        <xdr:cNvPr id="1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pic>
      <xdr:nvPicPr>
        <xdr:cNvPr id="2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pic>
      <xdr:nvPicPr>
        <xdr:cNvPr id="2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sp>
      <xdr:nvSpPr>
        <xdr:cNvPr id="22" name="HTMLHidden1" hidden="1"/>
        <xdr:cNvSpPr/>
      </xdr:nvSpPr>
      <xdr:spPr>
        <a:xfrm>
          <a:off x="4065270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sp>
      <xdr:nvSpPr>
        <xdr:cNvPr id="23" name="HTMLHidden2" hidden="1"/>
        <xdr:cNvSpPr/>
      </xdr:nvSpPr>
      <xdr:spPr>
        <a:xfrm>
          <a:off x="4065270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sp>
      <xdr:nvSpPr>
        <xdr:cNvPr id="24" name="HTMLHidden3" hidden="1"/>
        <xdr:cNvSpPr/>
      </xdr:nvSpPr>
      <xdr:spPr>
        <a:xfrm>
          <a:off x="4065270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sp>
      <xdr:nvSpPr>
        <xdr:cNvPr id="25" name="HTMLHidden4" hidden="1"/>
        <xdr:cNvSpPr/>
      </xdr:nvSpPr>
      <xdr:spPr>
        <a:xfrm>
          <a:off x="4065270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sp>
      <xdr:nvSpPr>
        <xdr:cNvPr id="26" name="HTMLHidden5" hidden="1"/>
        <xdr:cNvSpPr/>
      </xdr:nvSpPr>
      <xdr:spPr>
        <a:xfrm>
          <a:off x="4065270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pic>
      <xdr:nvPicPr>
        <xdr:cNvPr id="2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pic>
      <xdr:nvPicPr>
        <xdr:cNvPr id="2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pic>
      <xdr:nvPicPr>
        <xdr:cNvPr id="2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pic>
      <xdr:nvPicPr>
        <xdr:cNvPr id="3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pic>
      <xdr:nvPicPr>
        <xdr:cNvPr id="3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sp>
      <xdr:nvSpPr>
        <xdr:cNvPr id="32" name="HTMLHidden1" hidden="1"/>
        <xdr:cNvSpPr/>
      </xdr:nvSpPr>
      <xdr:spPr>
        <a:xfrm>
          <a:off x="4065270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sp>
      <xdr:nvSpPr>
        <xdr:cNvPr id="33" name="HTMLHidden2" hidden="1"/>
        <xdr:cNvSpPr/>
      </xdr:nvSpPr>
      <xdr:spPr>
        <a:xfrm>
          <a:off x="4065270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sp>
      <xdr:nvSpPr>
        <xdr:cNvPr id="34" name="HTMLHidden3" hidden="1"/>
        <xdr:cNvSpPr/>
      </xdr:nvSpPr>
      <xdr:spPr>
        <a:xfrm>
          <a:off x="4065270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sp>
      <xdr:nvSpPr>
        <xdr:cNvPr id="35" name="HTMLHidden4" hidden="1"/>
        <xdr:cNvSpPr/>
      </xdr:nvSpPr>
      <xdr:spPr>
        <a:xfrm>
          <a:off x="4065270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sp>
      <xdr:nvSpPr>
        <xdr:cNvPr id="36" name="HTMLHidden5" hidden="1"/>
        <xdr:cNvSpPr/>
      </xdr:nvSpPr>
      <xdr:spPr>
        <a:xfrm>
          <a:off x="4065270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pic>
      <xdr:nvPicPr>
        <xdr:cNvPr id="3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pic>
      <xdr:nvPicPr>
        <xdr:cNvPr id="3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pic>
      <xdr:nvPicPr>
        <xdr:cNvPr id="3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pic>
      <xdr:nvPicPr>
        <xdr:cNvPr id="4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pic>
      <xdr:nvPicPr>
        <xdr:cNvPr id="4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sp>
      <xdr:nvSpPr>
        <xdr:cNvPr id="42" name="HTMLHidden1" hidden="1"/>
        <xdr:cNvSpPr/>
      </xdr:nvSpPr>
      <xdr:spPr>
        <a:xfrm>
          <a:off x="4065270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sp>
      <xdr:nvSpPr>
        <xdr:cNvPr id="43" name="HTMLHidden2" hidden="1"/>
        <xdr:cNvSpPr/>
      </xdr:nvSpPr>
      <xdr:spPr>
        <a:xfrm>
          <a:off x="4065270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sp>
      <xdr:nvSpPr>
        <xdr:cNvPr id="44" name="HTMLHidden3" hidden="1"/>
        <xdr:cNvSpPr/>
      </xdr:nvSpPr>
      <xdr:spPr>
        <a:xfrm>
          <a:off x="4065270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sp>
      <xdr:nvSpPr>
        <xdr:cNvPr id="45" name="HTMLHidden4" hidden="1"/>
        <xdr:cNvSpPr/>
      </xdr:nvSpPr>
      <xdr:spPr>
        <a:xfrm>
          <a:off x="4065270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sp>
      <xdr:nvSpPr>
        <xdr:cNvPr id="46" name="HTMLHidden5" hidden="1"/>
        <xdr:cNvSpPr/>
      </xdr:nvSpPr>
      <xdr:spPr>
        <a:xfrm>
          <a:off x="4065270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pic>
      <xdr:nvPicPr>
        <xdr:cNvPr id="4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pic>
      <xdr:nvPicPr>
        <xdr:cNvPr id="4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pic>
      <xdr:nvPicPr>
        <xdr:cNvPr id="4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pic>
      <xdr:nvPicPr>
        <xdr:cNvPr id="5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pic>
      <xdr:nvPicPr>
        <xdr:cNvPr id="5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sp>
      <xdr:nvSpPr>
        <xdr:cNvPr id="52" name="HTMLHidden1" hidden="1"/>
        <xdr:cNvSpPr/>
      </xdr:nvSpPr>
      <xdr:spPr>
        <a:xfrm>
          <a:off x="4065270" y="179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sp>
      <xdr:nvSpPr>
        <xdr:cNvPr id="53" name="HTMLHidden2" hidden="1"/>
        <xdr:cNvSpPr/>
      </xdr:nvSpPr>
      <xdr:spPr>
        <a:xfrm>
          <a:off x="4065270" y="179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sp>
      <xdr:nvSpPr>
        <xdr:cNvPr id="54" name="HTMLHidden3" hidden="1"/>
        <xdr:cNvSpPr/>
      </xdr:nvSpPr>
      <xdr:spPr>
        <a:xfrm>
          <a:off x="4065270" y="179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sp>
      <xdr:nvSpPr>
        <xdr:cNvPr id="55" name="HTMLHidden4" hidden="1"/>
        <xdr:cNvSpPr/>
      </xdr:nvSpPr>
      <xdr:spPr>
        <a:xfrm>
          <a:off x="4065270" y="179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sp>
      <xdr:nvSpPr>
        <xdr:cNvPr id="56" name="HTMLHidden5" hidden="1"/>
        <xdr:cNvSpPr/>
      </xdr:nvSpPr>
      <xdr:spPr>
        <a:xfrm>
          <a:off x="4065270" y="179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pic>
      <xdr:nvPicPr>
        <xdr:cNvPr id="5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9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pic>
      <xdr:nvPicPr>
        <xdr:cNvPr id="5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9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pic>
      <xdr:nvPicPr>
        <xdr:cNvPr id="5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9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pic>
      <xdr:nvPicPr>
        <xdr:cNvPr id="6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9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pic>
      <xdr:nvPicPr>
        <xdr:cNvPr id="6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9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sp>
      <xdr:nvSpPr>
        <xdr:cNvPr id="62" name="HTMLHidden1" hidden="1"/>
        <xdr:cNvSpPr/>
      </xdr:nvSpPr>
      <xdr:spPr>
        <a:xfrm>
          <a:off x="4065270" y="179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sp>
      <xdr:nvSpPr>
        <xdr:cNvPr id="63" name="HTMLHidden2" hidden="1"/>
        <xdr:cNvSpPr/>
      </xdr:nvSpPr>
      <xdr:spPr>
        <a:xfrm>
          <a:off x="4065270" y="179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sp>
      <xdr:nvSpPr>
        <xdr:cNvPr id="64" name="HTMLHidden3" hidden="1"/>
        <xdr:cNvSpPr/>
      </xdr:nvSpPr>
      <xdr:spPr>
        <a:xfrm>
          <a:off x="4065270" y="179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sp>
      <xdr:nvSpPr>
        <xdr:cNvPr id="65" name="HTMLHidden4" hidden="1"/>
        <xdr:cNvSpPr/>
      </xdr:nvSpPr>
      <xdr:spPr>
        <a:xfrm>
          <a:off x="4065270" y="179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sp>
      <xdr:nvSpPr>
        <xdr:cNvPr id="66" name="HTMLHidden5" hidden="1"/>
        <xdr:cNvSpPr/>
      </xdr:nvSpPr>
      <xdr:spPr>
        <a:xfrm>
          <a:off x="4065270" y="179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pic>
      <xdr:nvPicPr>
        <xdr:cNvPr id="6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9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pic>
      <xdr:nvPicPr>
        <xdr:cNvPr id="6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9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pic>
      <xdr:nvPicPr>
        <xdr:cNvPr id="6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9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pic>
      <xdr:nvPicPr>
        <xdr:cNvPr id="7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9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pic>
      <xdr:nvPicPr>
        <xdr:cNvPr id="7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9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sp>
      <xdr:nvSpPr>
        <xdr:cNvPr id="72" name="HTMLHidden1" hidden="1"/>
        <xdr:cNvSpPr/>
      </xdr:nvSpPr>
      <xdr:spPr>
        <a:xfrm>
          <a:off x="4065270" y="179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sp>
      <xdr:nvSpPr>
        <xdr:cNvPr id="73" name="HTMLHidden2" hidden="1"/>
        <xdr:cNvSpPr/>
      </xdr:nvSpPr>
      <xdr:spPr>
        <a:xfrm>
          <a:off x="4065270" y="179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sp>
      <xdr:nvSpPr>
        <xdr:cNvPr id="74" name="HTMLHidden3" hidden="1"/>
        <xdr:cNvSpPr/>
      </xdr:nvSpPr>
      <xdr:spPr>
        <a:xfrm>
          <a:off x="4065270" y="179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sp>
      <xdr:nvSpPr>
        <xdr:cNvPr id="75" name="HTMLHidden4" hidden="1"/>
        <xdr:cNvSpPr/>
      </xdr:nvSpPr>
      <xdr:spPr>
        <a:xfrm>
          <a:off x="4065270" y="179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sp>
      <xdr:nvSpPr>
        <xdr:cNvPr id="76" name="HTMLHidden5" hidden="1"/>
        <xdr:cNvSpPr/>
      </xdr:nvSpPr>
      <xdr:spPr>
        <a:xfrm>
          <a:off x="4065270" y="179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pic>
      <xdr:nvPicPr>
        <xdr:cNvPr id="7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9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pic>
      <xdr:nvPicPr>
        <xdr:cNvPr id="7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9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pic>
      <xdr:nvPicPr>
        <xdr:cNvPr id="7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9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pic>
      <xdr:nvPicPr>
        <xdr:cNvPr id="8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9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pic>
      <xdr:nvPicPr>
        <xdr:cNvPr id="8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9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sp>
      <xdr:nvSpPr>
        <xdr:cNvPr id="82" name="HTMLHidden1" hidden="1"/>
        <xdr:cNvSpPr/>
      </xdr:nvSpPr>
      <xdr:spPr>
        <a:xfrm>
          <a:off x="4065270" y="179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sp>
      <xdr:nvSpPr>
        <xdr:cNvPr id="83" name="HTMLHidden2" hidden="1"/>
        <xdr:cNvSpPr/>
      </xdr:nvSpPr>
      <xdr:spPr>
        <a:xfrm>
          <a:off x="4065270" y="179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sp>
      <xdr:nvSpPr>
        <xdr:cNvPr id="84" name="HTMLHidden3" hidden="1"/>
        <xdr:cNvSpPr/>
      </xdr:nvSpPr>
      <xdr:spPr>
        <a:xfrm>
          <a:off x="4065270" y="179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sp>
      <xdr:nvSpPr>
        <xdr:cNvPr id="85" name="HTMLHidden4" hidden="1"/>
        <xdr:cNvSpPr/>
      </xdr:nvSpPr>
      <xdr:spPr>
        <a:xfrm>
          <a:off x="4065270" y="179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sp>
      <xdr:nvSpPr>
        <xdr:cNvPr id="86" name="HTMLHidden5" hidden="1"/>
        <xdr:cNvSpPr/>
      </xdr:nvSpPr>
      <xdr:spPr>
        <a:xfrm>
          <a:off x="4065270" y="179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pic>
      <xdr:nvPicPr>
        <xdr:cNvPr id="8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9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pic>
      <xdr:nvPicPr>
        <xdr:cNvPr id="8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9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pic>
      <xdr:nvPicPr>
        <xdr:cNvPr id="8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9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pic>
      <xdr:nvPicPr>
        <xdr:cNvPr id="9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9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pic>
      <xdr:nvPicPr>
        <xdr:cNvPr id="9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9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sp>
      <xdr:nvSpPr>
        <xdr:cNvPr id="92" name="HTMLHidden1" hidden="1"/>
        <xdr:cNvSpPr/>
      </xdr:nvSpPr>
      <xdr:spPr>
        <a:xfrm>
          <a:off x="4065270" y="179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sp>
      <xdr:nvSpPr>
        <xdr:cNvPr id="93" name="HTMLHidden2" hidden="1"/>
        <xdr:cNvSpPr/>
      </xdr:nvSpPr>
      <xdr:spPr>
        <a:xfrm>
          <a:off x="4065270" y="179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sp>
      <xdr:nvSpPr>
        <xdr:cNvPr id="94" name="HTMLHidden3" hidden="1"/>
        <xdr:cNvSpPr/>
      </xdr:nvSpPr>
      <xdr:spPr>
        <a:xfrm>
          <a:off x="4065270" y="179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sp>
      <xdr:nvSpPr>
        <xdr:cNvPr id="95" name="HTMLHidden4" hidden="1"/>
        <xdr:cNvSpPr/>
      </xdr:nvSpPr>
      <xdr:spPr>
        <a:xfrm>
          <a:off x="4065270" y="179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sp>
      <xdr:nvSpPr>
        <xdr:cNvPr id="96" name="HTMLHidden5" hidden="1"/>
        <xdr:cNvSpPr/>
      </xdr:nvSpPr>
      <xdr:spPr>
        <a:xfrm>
          <a:off x="4065270" y="179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pic>
      <xdr:nvPicPr>
        <xdr:cNvPr id="9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9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pic>
      <xdr:nvPicPr>
        <xdr:cNvPr id="9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9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pic>
      <xdr:nvPicPr>
        <xdr:cNvPr id="9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9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pic>
      <xdr:nvPicPr>
        <xdr:cNvPr id="10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9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pic>
      <xdr:nvPicPr>
        <xdr:cNvPr id="10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9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sp>
      <xdr:nvSpPr>
        <xdr:cNvPr id="102" name="HTMLHidden1" hidden="1"/>
        <xdr:cNvSpPr/>
      </xdr:nvSpPr>
      <xdr:spPr>
        <a:xfrm>
          <a:off x="4065270" y="179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sp>
      <xdr:nvSpPr>
        <xdr:cNvPr id="103" name="HTMLHidden2" hidden="1"/>
        <xdr:cNvSpPr/>
      </xdr:nvSpPr>
      <xdr:spPr>
        <a:xfrm>
          <a:off x="4065270" y="179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sp>
      <xdr:nvSpPr>
        <xdr:cNvPr id="104" name="HTMLHidden3" hidden="1"/>
        <xdr:cNvSpPr/>
      </xdr:nvSpPr>
      <xdr:spPr>
        <a:xfrm>
          <a:off x="4065270" y="179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sp>
      <xdr:nvSpPr>
        <xdr:cNvPr id="105" name="HTMLHidden4" hidden="1"/>
        <xdr:cNvSpPr/>
      </xdr:nvSpPr>
      <xdr:spPr>
        <a:xfrm>
          <a:off x="4065270" y="179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sp>
      <xdr:nvSpPr>
        <xdr:cNvPr id="106" name="HTMLHidden5" hidden="1"/>
        <xdr:cNvSpPr/>
      </xdr:nvSpPr>
      <xdr:spPr>
        <a:xfrm>
          <a:off x="4065270" y="179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pic>
      <xdr:nvPicPr>
        <xdr:cNvPr id="10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9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pic>
      <xdr:nvPicPr>
        <xdr:cNvPr id="10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9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pic>
      <xdr:nvPicPr>
        <xdr:cNvPr id="10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9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pic>
      <xdr:nvPicPr>
        <xdr:cNvPr id="11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9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pic>
      <xdr:nvPicPr>
        <xdr:cNvPr id="11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9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sp>
      <xdr:nvSpPr>
        <xdr:cNvPr id="112" name="HTMLHidden1" hidden="1"/>
        <xdr:cNvSpPr/>
      </xdr:nvSpPr>
      <xdr:spPr>
        <a:xfrm>
          <a:off x="4065270" y="179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sp>
      <xdr:nvSpPr>
        <xdr:cNvPr id="113" name="HTMLHidden2" hidden="1"/>
        <xdr:cNvSpPr/>
      </xdr:nvSpPr>
      <xdr:spPr>
        <a:xfrm>
          <a:off x="4065270" y="179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sp>
      <xdr:nvSpPr>
        <xdr:cNvPr id="114" name="HTMLHidden3" hidden="1"/>
        <xdr:cNvSpPr/>
      </xdr:nvSpPr>
      <xdr:spPr>
        <a:xfrm>
          <a:off x="4065270" y="179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sp>
      <xdr:nvSpPr>
        <xdr:cNvPr id="115" name="HTMLHidden4" hidden="1"/>
        <xdr:cNvSpPr/>
      </xdr:nvSpPr>
      <xdr:spPr>
        <a:xfrm>
          <a:off x="4065270" y="179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sp>
      <xdr:nvSpPr>
        <xdr:cNvPr id="116" name="HTMLHidden5" hidden="1"/>
        <xdr:cNvSpPr/>
      </xdr:nvSpPr>
      <xdr:spPr>
        <a:xfrm>
          <a:off x="4065270" y="179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pic>
      <xdr:nvPicPr>
        <xdr:cNvPr id="11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9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pic>
      <xdr:nvPicPr>
        <xdr:cNvPr id="11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9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pic>
      <xdr:nvPicPr>
        <xdr:cNvPr id="11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9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pic>
      <xdr:nvPicPr>
        <xdr:cNvPr id="12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9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pic>
      <xdr:nvPicPr>
        <xdr:cNvPr id="12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9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sp>
      <xdr:nvSpPr>
        <xdr:cNvPr id="122" name="HTMLHidden1" hidden="1"/>
        <xdr:cNvSpPr/>
      </xdr:nvSpPr>
      <xdr:spPr>
        <a:xfrm>
          <a:off x="4065270" y="179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sp>
      <xdr:nvSpPr>
        <xdr:cNvPr id="123" name="HTMLHidden2" hidden="1"/>
        <xdr:cNvSpPr/>
      </xdr:nvSpPr>
      <xdr:spPr>
        <a:xfrm>
          <a:off x="4065270" y="179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sp>
      <xdr:nvSpPr>
        <xdr:cNvPr id="124" name="HTMLHidden3" hidden="1"/>
        <xdr:cNvSpPr/>
      </xdr:nvSpPr>
      <xdr:spPr>
        <a:xfrm>
          <a:off x="4065270" y="179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sp>
      <xdr:nvSpPr>
        <xdr:cNvPr id="125" name="HTMLHidden4" hidden="1"/>
        <xdr:cNvSpPr/>
      </xdr:nvSpPr>
      <xdr:spPr>
        <a:xfrm>
          <a:off x="4065270" y="179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sp>
      <xdr:nvSpPr>
        <xdr:cNvPr id="126" name="HTMLHidden5" hidden="1"/>
        <xdr:cNvSpPr/>
      </xdr:nvSpPr>
      <xdr:spPr>
        <a:xfrm>
          <a:off x="4065270" y="179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pic>
      <xdr:nvPicPr>
        <xdr:cNvPr id="12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9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pic>
      <xdr:nvPicPr>
        <xdr:cNvPr id="12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9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pic>
      <xdr:nvPicPr>
        <xdr:cNvPr id="12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9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pic>
      <xdr:nvPicPr>
        <xdr:cNvPr id="13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9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pic>
      <xdr:nvPicPr>
        <xdr:cNvPr id="13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9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sp>
      <xdr:nvSpPr>
        <xdr:cNvPr id="132" name="HTMLHidden1" hidden="1"/>
        <xdr:cNvSpPr/>
      </xdr:nvSpPr>
      <xdr:spPr>
        <a:xfrm>
          <a:off x="4065270" y="179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sp>
      <xdr:nvSpPr>
        <xdr:cNvPr id="133" name="HTMLHidden2" hidden="1"/>
        <xdr:cNvSpPr/>
      </xdr:nvSpPr>
      <xdr:spPr>
        <a:xfrm>
          <a:off x="4065270" y="179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sp>
      <xdr:nvSpPr>
        <xdr:cNvPr id="134" name="HTMLHidden3" hidden="1"/>
        <xdr:cNvSpPr/>
      </xdr:nvSpPr>
      <xdr:spPr>
        <a:xfrm>
          <a:off x="4065270" y="179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sp>
      <xdr:nvSpPr>
        <xdr:cNvPr id="135" name="HTMLHidden4" hidden="1"/>
        <xdr:cNvSpPr/>
      </xdr:nvSpPr>
      <xdr:spPr>
        <a:xfrm>
          <a:off x="4065270" y="179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sp>
      <xdr:nvSpPr>
        <xdr:cNvPr id="136" name="HTMLHidden5" hidden="1"/>
        <xdr:cNvSpPr/>
      </xdr:nvSpPr>
      <xdr:spPr>
        <a:xfrm>
          <a:off x="4065270" y="179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pic>
      <xdr:nvPicPr>
        <xdr:cNvPr id="13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9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pic>
      <xdr:nvPicPr>
        <xdr:cNvPr id="13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9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pic>
      <xdr:nvPicPr>
        <xdr:cNvPr id="13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9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pic>
      <xdr:nvPicPr>
        <xdr:cNvPr id="14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9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pic>
      <xdr:nvPicPr>
        <xdr:cNvPr id="14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9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sp>
      <xdr:nvSpPr>
        <xdr:cNvPr id="142" name="HTMLHidden1" hidden="1"/>
        <xdr:cNvSpPr/>
      </xdr:nvSpPr>
      <xdr:spPr>
        <a:xfrm>
          <a:off x="4065270" y="179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sp>
      <xdr:nvSpPr>
        <xdr:cNvPr id="143" name="HTMLHidden2" hidden="1"/>
        <xdr:cNvSpPr/>
      </xdr:nvSpPr>
      <xdr:spPr>
        <a:xfrm>
          <a:off x="4065270" y="179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sp>
      <xdr:nvSpPr>
        <xdr:cNvPr id="144" name="HTMLHidden3" hidden="1"/>
        <xdr:cNvSpPr/>
      </xdr:nvSpPr>
      <xdr:spPr>
        <a:xfrm>
          <a:off x="4065270" y="179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sp>
      <xdr:nvSpPr>
        <xdr:cNvPr id="145" name="HTMLHidden4" hidden="1"/>
        <xdr:cNvSpPr/>
      </xdr:nvSpPr>
      <xdr:spPr>
        <a:xfrm>
          <a:off x="4065270" y="179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sp>
      <xdr:nvSpPr>
        <xdr:cNvPr id="146" name="HTMLHidden5" hidden="1"/>
        <xdr:cNvSpPr/>
      </xdr:nvSpPr>
      <xdr:spPr>
        <a:xfrm>
          <a:off x="4065270" y="179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pic>
      <xdr:nvPicPr>
        <xdr:cNvPr id="14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9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pic>
      <xdr:nvPicPr>
        <xdr:cNvPr id="14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9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pic>
      <xdr:nvPicPr>
        <xdr:cNvPr id="14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9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pic>
      <xdr:nvPicPr>
        <xdr:cNvPr id="15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9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pic>
      <xdr:nvPicPr>
        <xdr:cNvPr id="15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9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sp>
      <xdr:nvSpPr>
        <xdr:cNvPr id="152" name="HTMLHidden1" hidden="1"/>
        <xdr:cNvSpPr/>
      </xdr:nvSpPr>
      <xdr:spPr>
        <a:xfrm>
          <a:off x="4065270" y="179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sp>
      <xdr:nvSpPr>
        <xdr:cNvPr id="153" name="HTMLHidden2" hidden="1"/>
        <xdr:cNvSpPr/>
      </xdr:nvSpPr>
      <xdr:spPr>
        <a:xfrm>
          <a:off x="4065270" y="179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sp>
      <xdr:nvSpPr>
        <xdr:cNvPr id="154" name="HTMLHidden3" hidden="1"/>
        <xdr:cNvSpPr/>
      </xdr:nvSpPr>
      <xdr:spPr>
        <a:xfrm>
          <a:off x="4065270" y="179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sp>
      <xdr:nvSpPr>
        <xdr:cNvPr id="155" name="HTMLHidden4" hidden="1"/>
        <xdr:cNvSpPr/>
      </xdr:nvSpPr>
      <xdr:spPr>
        <a:xfrm>
          <a:off x="4065270" y="179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sp>
      <xdr:nvSpPr>
        <xdr:cNvPr id="156" name="HTMLHidden5" hidden="1"/>
        <xdr:cNvSpPr/>
      </xdr:nvSpPr>
      <xdr:spPr>
        <a:xfrm>
          <a:off x="4065270" y="179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pic>
      <xdr:nvPicPr>
        <xdr:cNvPr id="15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9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pic>
      <xdr:nvPicPr>
        <xdr:cNvPr id="15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9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pic>
      <xdr:nvPicPr>
        <xdr:cNvPr id="15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9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pic>
      <xdr:nvPicPr>
        <xdr:cNvPr id="16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9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pic>
      <xdr:nvPicPr>
        <xdr:cNvPr id="16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9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sp>
      <xdr:nvSpPr>
        <xdr:cNvPr id="162" name="HTMLHidden1" hidden="1"/>
        <xdr:cNvSpPr/>
      </xdr:nvSpPr>
      <xdr:spPr>
        <a:xfrm>
          <a:off x="4065270" y="179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sp>
      <xdr:nvSpPr>
        <xdr:cNvPr id="163" name="HTMLHidden2" hidden="1"/>
        <xdr:cNvSpPr/>
      </xdr:nvSpPr>
      <xdr:spPr>
        <a:xfrm>
          <a:off x="4065270" y="179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sp>
      <xdr:nvSpPr>
        <xdr:cNvPr id="164" name="HTMLHidden3" hidden="1"/>
        <xdr:cNvSpPr/>
      </xdr:nvSpPr>
      <xdr:spPr>
        <a:xfrm>
          <a:off x="4065270" y="179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sp>
      <xdr:nvSpPr>
        <xdr:cNvPr id="165" name="HTMLHidden4" hidden="1"/>
        <xdr:cNvSpPr/>
      </xdr:nvSpPr>
      <xdr:spPr>
        <a:xfrm>
          <a:off x="4065270" y="179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sp>
      <xdr:nvSpPr>
        <xdr:cNvPr id="166" name="HTMLHidden5" hidden="1"/>
        <xdr:cNvSpPr/>
      </xdr:nvSpPr>
      <xdr:spPr>
        <a:xfrm>
          <a:off x="4065270" y="179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pic>
      <xdr:nvPicPr>
        <xdr:cNvPr id="16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9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pic>
      <xdr:nvPicPr>
        <xdr:cNvPr id="16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9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pic>
      <xdr:nvPicPr>
        <xdr:cNvPr id="16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9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pic>
      <xdr:nvPicPr>
        <xdr:cNvPr id="17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9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pic>
      <xdr:nvPicPr>
        <xdr:cNvPr id="17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9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sp>
      <xdr:nvSpPr>
        <xdr:cNvPr id="172" name="HTMLHidden1" hidden="1"/>
        <xdr:cNvSpPr/>
      </xdr:nvSpPr>
      <xdr:spPr>
        <a:xfrm>
          <a:off x="4065270" y="179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sp>
      <xdr:nvSpPr>
        <xdr:cNvPr id="173" name="HTMLHidden2" hidden="1"/>
        <xdr:cNvSpPr/>
      </xdr:nvSpPr>
      <xdr:spPr>
        <a:xfrm>
          <a:off x="4065270" y="179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sp>
      <xdr:nvSpPr>
        <xdr:cNvPr id="174" name="HTMLHidden3" hidden="1"/>
        <xdr:cNvSpPr/>
      </xdr:nvSpPr>
      <xdr:spPr>
        <a:xfrm>
          <a:off x="4065270" y="179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sp>
      <xdr:nvSpPr>
        <xdr:cNvPr id="175" name="HTMLHidden4" hidden="1"/>
        <xdr:cNvSpPr/>
      </xdr:nvSpPr>
      <xdr:spPr>
        <a:xfrm>
          <a:off x="4065270" y="179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sp>
      <xdr:nvSpPr>
        <xdr:cNvPr id="176" name="HTMLHidden5" hidden="1"/>
        <xdr:cNvSpPr/>
      </xdr:nvSpPr>
      <xdr:spPr>
        <a:xfrm>
          <a:off x="4065270" y="179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pic>
      <xdr:nvPicPr>
        <xdr:cNvPr id="17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9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pic>
      <xdr:nvPicPr>
        <xdr:cNvPr id="17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9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pic>
      <xdr:nvPicPr>
        <xdr:cNvPr id="17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9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pic>
      <xdr:nvPicPr>
        <xdr:cNvPr id="18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9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pic>
      <xdr:nvPicPr>
        <xdr:cNvPr id="18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9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sp>
      <xdr:nvSpPr>
        <xdr:cNvPr id="182" name="HTMLHidden1" hidden="1"/>
        <xdr:cNvSpPr/>
      </xdr:nvSpPr>
      <xdr:spPr>
        <a:xfrm>
          <a:off x="4065270" y="179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sp>
      <xdr:nvSpPr>
        <xdr:cNvPr id="183" name="HTMLHidden2" hidden="1"/>
        <xdr:cNvSpPr/>
      </xdr:nvSpPr>
      <xdr:spPr>
        <a:xfrm>
          <a:off x="4065270" y="179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sp>
      <xdr:nvSpPr>
        <xdr:cNvPr id="184" name="HTMLHidden3" hidden="1"/>
        <xdr:cNvSpPr/>
      </xdr:nvSpPr>
      <xdr:spPr>
        <a:xfrm>
          <a:off x="4065270" y="179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sp>
      <xdr:nvSpPr>
        <xdr:cNvPr id="185" name="HTMLHidden4" hidden="1"/>
        <xdr:cNvSpPr/>
      </xdr:nvSpPr>
      <xdr:spPr>
        <a:xfrm>
          <a:off x="4065270" y="179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sp>
      <xdr:nvSpPr>
        <xdr:cNvPr id="186" name="HTMLHidden5" hidden="1"/>
        <xdr:cNvSpPr/>
      </xdr:nvSpPr>
      <xdr:spPr>
        <a:xfrm>
          <a:off x="4065270" y="179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pic>
      <xdr:nvPicPr>
        <xdr:cNvPr id="18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9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pic>
      <xdr:nvPicPr>
        <xdr:cNvPr id="18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9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pic>
      <xdr:nvPicPr>
        <xdr:cNvPr id="18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9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pic>
      <xdr:nvPicPr>
        <xdr:cNvPr id="19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9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pic>
      <xdr:nvPicPr>
        <xdr:cNvPr id="19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9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sp>
      <xdr:nvSpPr>
        <xdr:cNvPr id="192" name="HTMLHidden1" hidden="1"/>
        <xdr:cNvSpPr/>
      </xdr:nvSpPr>
      <xdr:spPr>
        <a:xfrm>
          <a:off x="4065270" y="179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sp>
      <xdr:nvSpPr>
        <xdr:cNvPr id="193" name="HTMLHidden2" hidden="1"/>
        <xdr:cNvSpPr/>
      </xdr:nvSpPr>
      <xdr:spPr>
        <a:xfrm>
          <a:off x="4065270" y="179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sp>
      <xdr:nvSpPr>
        <xdr:cNvPr id="194" name="HTMLHidden3" hidden="1"/>
        <xdr:cNvSpPr/>
      </xdr:nvSpPr>
      <xdr:spPr>
        <a:xfrm>
          <a:off x="4065270" y="179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sp>
      <xdr:nvSpPr>
        <xdr:cNvPr id="195" name="HTMLHidden4" hidden="1"/>
        <xdr:cNvSpPr/>
      </xdr:nvSpPr>
      <xdr:spPr>
        <a:xfrm>
          <a:off x="4065270" y="179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sp>
      <xdr:nvSpPr>
        <xdr:cNvPr id="196" name="HTMLHidden5" hidden="1"/>
        <xdr:cNvSpPr/>
      </xdr:nvSpPr>
      <xdr:spPr>
        <a:xfrm>
          <a:off x="4065270" y="179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pic>
      <xdr:nvPicPr>
        <xdr:cNvPr id="19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9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pic>
      <xdr:nvPicPr>
        <xdr:cNvPr id="19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9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pic>
      <xdr:nvPicPr>
        <xdr:cNvPr id="19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9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pic>
      <xdr:nvPicPr>
        <xdr:cNvPr id="20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9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pic>
      <xdr:nvPicPr>
        <xdr:cNvPr id="20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9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sp>
      <xdr:nvSpPr>
        <xdr:cNvPr id="202" name="HTMLHidden1" hidden="1"/>
        <xdr:cNvSpPr/>
      </xdr:nvSpPr>
      <xdr:spPr>
        <a:xfrm>
          <a:off x="4065270" y="179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sp>
      <xdr:nvSpPr>
        <xdr:cNvPr id="203" name="HTMLHidden2" hidden="1"/>
        <xdr:cNvSpPr/>
      </xdr:nvSpPr>
      <xdr:spPr>
        <a:xfrm>
          <a:off x="4065270" y="179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sp>
      <xdr:nvSpPr>
        <xdr:cNvPr id="204" name="HTMLHidden3" hidden="1"/>
        <xdr:cNvSpPr/>
      </xdr:nvSpPr>
      <xdr:spPr>
        <a:xfrm>
          <a:off x="4065270" y="179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sp>
      <xdr:nvSpPr>
        <xdr:cNvPr id="205" name="HTMLHidden4" hidden="1"/>
        <xdr:cNvSpPr/>
      </xdr:nvSpPr>
      <xdr:spPr>
        <a:xfrm>
          <a:off x="4065270" y="179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sp>
      <xdr:nvSpPr>
        <xdr:cNvPr id="206" name="HTMLHidden5" hidden="1"/>
        <xdr:cNvSpPr/>
      </xdr:nvSpPr>
      <xdr:spPr>
        <a:xfrm>
          <a:off x="4065270" y="17919700"/>
          <a:ext cx="914400" cy="245745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pic>
      <xdr:nvPicPr>
        <xdr:cNvPr id="20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9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pic>
      <xdr:nvPicPr>
        <xdr:cNvPr id="20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9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pic>
      <xdr:nvPicPr>
        <xdr:cNvPr id="20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9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pic>
      <xdr:nvPicPr>
        <xdr:cNvPr id="21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9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27</xdr:row>
      <xdr:rowOff>0</xdr:rowOff>
    </xdr:from>
    <xdr:to>
      <xdr:col>18</xdr:col>
      <xdr:colOff>457200</xdr:colOff>
      <xdr:row>28</xdr:row>
      <xdr:rowOff>47625</xdr:rowOff>
    </xdr:to>
    <xdr:pic>
      <xdr:nvPicPr>
        <xdr:cNvPr id="21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919700"/>
          <a:ext cx="9144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sp>
      <xdr:nvSpPr>
        <xdr:cNvPr id="212" name="HTMLHidden1" hidden="1"/>
        <xdr:cNvSpPr/>
      </xdr:nvSpPr>
      <xdr:spPr>
        <a:xfrm>
          <a:off x="4065270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sp>
      <xdr:nvSpPr>
        <xdr:cNvPr id="213" name="HTMLHidden2" hidden="1"/>
        <xdr:cNvSpPr/>
      </xdr:nvSpPr>
      <xdr:spPr>
        <a:xfrm>
          <a:off x="4065270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sp>
      <xdr:nvSpPr>
        <xdr:cNvPr id="214" name="HTMLHidden3" hidden="1"/>
        <xdr:cNvSpPr/>
      </xdr:nvSpPr>
      <xdr:spPr>
        <a:xfrm>
          <a:off x="4065270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sp>
      <xdr:nvSpPr>
        <xdr:cNvPr id="215" name="HTMLHidden4" hidden="1"/>
        <xdr:cNvSpPr/>
      </xdr:nvSpPr>
      <xdr:spPr>
        <a:xfrm>
          <a:off x="4065270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sp>
      <xdr:nvSpPr>
        <xdr:cNvPr id="216" name="HTMLHidden5" hidden="1"/>
        <xdr:cNvSpPr/>
      </xdr:nvSpPr>
      <xdr:spPr>
        <a:xfrm>
          <a:off x="4065270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pic>
      <xdr:nvPicPr>
        <xdr:cNvPr id="21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pic>
      <xdr:nvPicPr>
        <xdr:cNvPr id="21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pic>
      <xdr:nvPicPr>
        <xdr:cNvPr id="21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pic>
      <xdr:nvPicPr>
        <xdr:cNvPr id="22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pic>
      <xdr:nvPicPr>
        <xdr:cNvPr id="22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sp>
      <xdr:nvSpPr>
        <xdr:cNvPr id="222" name="HTMLHidden1" hidden="1"/>
        <xdr:cNvSpPr/>
      </xdr:nvSpPr>
      <xdr:spPr>
        <a:xfrm>
          <a:off x="4065270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sp>
      <xdr:nvSpPr>
        <xdr:cNvPr id="223" name="HTMLHidden2" hidden="1"/>
        <xdr:cNvSpPr/>
      </xdr:nvSpPr>
      <xdr:spPr>
        <a:xfrm>
          <a:off x="4065270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sp>
      <xdr:nvSpPr>
        <xdr:cNvPr id="224" name="HTMLHidden3" hidden="1"/>
        <xdr:cNvSpPr/>
      </xdr:nvSpPr>
      <xdr:spPr>
        <a:xfrm>
          <a:off x="4065270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sp>
      <xdr:nvSpPr>
        <xdr:cNvPr id="225" name="HTMLHidden4" hidden="1"/>
        <xdr:cNvSpPr/>
      </xdr:nvSpPr>
      <xdr:spPr>
        <a:xfrm>
          <a:off x="4065270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sp>
      <xdr:nvSpPr>
        <xdr:cNvPr id="226" name="HTMLHidden5" hidden="1"/>
        <xdr:cNvSpPr/>
      </xdr:nvSpPr>
      <xdr:spPr>
        <a:xfrm>
          <a:off x="4065270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pic>
      <xdr:nvPicPr>
        <xdr:cNvPr id="22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pic>
      <xdr:nvPicPr>
        <xdr:cNvPr id="22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pic>
      <xdr:nvPicPr>
        <xdr:cNvPr id="22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pic>
      <xdr:nvPicPr>
        <xdr:cNvPr id="23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pic>
      <xdr:nvPicPr>
        <xdr:cNvPr id="23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sp>
      <xdr:nvSpPr>
        <xdr:cNvPr id="232" name="HTMLHidden1" hidden="1"/>
        <xdr:cNvSpPr/>
      </xdr:nvSpPr>
      <xdr:spPr>
        <a:xfrm>
          <a:off x="4065270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sp>
      <xdr:nvSpPr>
        <xdr:cNvPr id="233" name="HTMLHidden2" hidden="1"/>
        <xdr:cNvSpPr/>
      </xdr:nvSpPr>
      <xdr:spPr>
        <a:xfrm>
          <a:off x="4065270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sp>
      <xdr:nvSpPr>
        <xdr:cNvPr id="234" name="HTMLHidden3" hidden="1"/>
        <xdr:cNvSpPr/>
      </xdr:nvSpPr>
      <xdr:spPr>
        <a:xfrm>
          <a:off x="4065270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sp>
      <xdr:nvSpPr>
        <xdr:cNvPr id="235" name="HTMLHidden4" hidden="1"/>
        <xdr:cNvSpPr/>
      </xdr:nvSpPr>
      <xdr:spPr>
        <a:xfrm>
          <a:off x="4065270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sp>
      <xdr:nvSpPr>
        <xdr:cNvPr id="236" name="HTMLHidden5" hidden="1"/>
        <xdr:cNvSpPr/>
      </xdr:nvSpPr>
      <xdr:spPr>
        <a:xfrm>
          <a:off x="4065270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pic>
      <xdr:nvPicPr>
        <xdr:cNvPr id="23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pic>
      <xdr:nvPicPr>
        <xdr:cNvPr id="23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pic>
      <xdr:nvPicPr>
        <xdr:cNvPr id="23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pic>
      <xdr:nvPicPr>
        <xdr:cNvPr id="24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pic>
      <xdr:nvPicPr>
        <xdr:cNvPr id="24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sp>
      <xdr:nvSpPr>
        <xdr:cNvPr id="242" name="HTMLHidden1" hidden="1"/>
        <xdr:cNvSpPr/>
      </xdr:nvSpPr>
      <xdr:spPr>
        <a:xfrm>
          <a:off x="4065270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sp>
      <xdr:nvSpPr>
        <xdr:cNvPr id="243" name="HTMLHidden2" hidden="1"/>
        <xdr:cNvSpPr/>
      </xdr:nvSpPr>
      <xdr:spPr>
        <a:xfrm>
          <a:off x="4065270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sp>
      <xdr:nvSpPr>
        <xdr:cNvPr id="244" name="HTMLHidden3" hidden="1"/>
        <xdr:cNvSpPr/>
      </xdr:nvSpPr>
      <xdr:spPr>
        <a:xfrm>
          <a:off x="4065270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sp>
      <xdr:nvSpPr>
        <xdr:cNvPr id="245" name="HTMLHidden4" hidden="1"/>
        <xdr:cNvSpPr/>
      </xdr:nvSpPr>
      <xdr:spPr>
        <a:xfrm>
          <a:off x="4065270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sp>
      <xdr:nvSpPr>
        <xdr:cNvPr id="246" name="HTMLHidden5" hidden="1"/>
        <xdr:cNvSpPr/>
      </xdr:nvSpPr>
      <xdr:spPr>
        <a:xfrm>
          <a:off x="4065270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pic>
      <xdr:nvPicPr>
        <xdr:cNvPr id="24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pic>
      <xdr:nvPicPr>
        <xdr:cNvPr id="24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pic>
      <xdr:nvPicPr>
        <xdr:cNvPr id="24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pic>
      <xdr:nvPicPr>
        <xdr:cNvPr id="25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pic>
      <xdr:nvPicPr>
        <xdr:cNvPr id="25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sp>
      <xdr:nvSpPr>
        <xdr:cNvPr id="252" name="HTMLHidden1" hidden="1"/>
        <xdr:cNvSpPr/>
      </xdr:nvSpPr>
      <xdr:spPr>
        <a:xfrm>
          <a:off x="4065270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sp>
      <xdr:nvSpPr>
        <xdr:cNvPr id="253" name="HTMLHidden2" hidden="1"/>
        <xdr:cNvSpPr/>
      </xdr:nvSpPr>
      <xdr:spPr>
        <a:xfrm>
          <a:off x="4065270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sp>
      <xdr:nvSpPr>
        <xdr:cNvPr id="254" name="HTMLHidden3" hidden="1"/>
        <xdr:cNvSpPr/>
      </xdr:nvSpPr>
      <xdr:spPr>
        <a:xfrm>
          <a:off x="4065270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sp>
      <xdr:nvSpPr>
        <xdr:cNvPr id="255" name="HTMLHidden4" hidden="1"/>
        <xdr:cNvSpPr/>
      </xdr:nvSpPr>
      <xdr:spPr>
        <a:xfrm>
          <a:off x="4065270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sp>
      <xdr:nvSpPr>
        <xdr:cNvPr id="256" name="HTMLHidden5" hidden="1"/>
        <xdr:cNvSpPr/>
      </xdr:nvSpPr>
      <xdr:spPr>
        <a:xfrm>
          <a:off x="4065270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pic>
      <xdr:nvPicPr>
        <xdr:cNvPr id="25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pic>
      <xdr:nvPicPr>
        <xdr:cNvPr id="25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pic>
      <xdr:nvPicPr>
        <xdr:cNvPr id="25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pic>
      <xdr:nvPicPr>
        <xdr:cNvPr id="26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pic>
      <xdr:nvPicPr>
        <xdr:cNvPr id="26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sp>
      <xdr:nvSpPr>
        <xdr:cNvPr id="262" name="HTMLHidden1" hidden="1"/>
        <xdr:cNvSpPr/>
      </xdr:nvSpPr>
      <xdr:spPr>
        <a:xfrm>
          <a:off x="4065270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sp>
      <xdr:nvSpPr>
        <xdr:cNvPr id="263" name="HTMLHidden2" hidden="1"/>
        <xdr:cNvSpPr/>
      </xdr:nvSpPr>
      <xdr:spPr>
        <a:xfrm>
          <a:off x="4065270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sp>
      <xdr:nvSpPr>
        <xdr:cNvPr id="264" name="HTMLHidden3" hidden="1"/>
        <xdr:cNvSpPr/>
      </xdr:nvSpPr>
      <xdr:spPr>
        <a:xfrm>
          <a:off x="4065270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sp>
      <xdr:nvSpPr>
        <xdr:cNvPr id="265" name="HTMLHidden4" hidden="1"/>
        <xdr:cNvSpPr/>
      </xdr:nvSpPr>
      <xdr:spPr>
        <a:xfrm>
          <a:off x="4065270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sp>
      <xdr:nvSpPr>
        <xdr:cNvPr id="266" name="HTMLHidden5" hidden="1"/>
        <xdr:cNvSpPr/>
      </xdr:nvSpPr>
      <xdr:spPr>
        <a:xfrm>
          <a:off x="4065270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pic>
      <xdr:nvPicPr>
        <xdr:cNvPr id="26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pic>
      <xdr:nvPicPr>
        <xdr:cNvPr id="26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pic>
      <xdr:nvPicPr>
        <xdr:cNvPr id="26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pic>
      <xdr:nvPicPr>
        <xdr:cNvPr id="27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26</xdr:row>
      <xdr:rowOff>0</xdr:rowOff>
    </xdr:from>
    <xdr:to>
      <xdr:col>18</xdr:col>
      <xdr:colOff>457200</xdr:colOff>
      <xdr:row>26</xdr:row>
      <xdr:rowOff>228600</xdr:rowOff>
    </xdr:to>
    <xdr:pic>
      <xdr:nvPicPr>
        <xdr:cNvPr id="27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5270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sp>
      <xdr:nvSpPr>
        <xdr:cNvPr id="272" name="HTMLHidden1" hidden="1"/>
        <xdr:cNvSpPr/>
      </xdr:nvSpPr>
      <xdr:spPr>
        <a:xfrm>
          <a:off x="1019175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sp>
      <xdr:nvSpPr>
        <xdr:cNvPr id="273" name="HTMLHidden2" hidden="1"/>
        <xdr:cNvSpPr/>
      </xdr:nvSpPr>
      <xdr:spPr>
        <a:xfrm>
          <a:off x="1019175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sp>
      <xdr:nvSpPr>
        <xdr:cNvPr id="274" name="HTMLHidden3" hidden="1"/>
        <xdr:cNvSpPr/>
      </xdr:nvSpPr>
      <xdr:spPr>
        <a:xfrm>
          <a:off x="1019175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sp>
      <xdr:nvSpPr>
        <xdr:cNvPr id="275" name="HTMLHidden4" hidden="1"/>
        <xdr:cNvSpPr/>
      </xdr:nvSpPr>
      <xdr:spPr>
        <a:xfrm>
          <a:off x="1019175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sp>
      <xdr:nvSpPr>
        <xdr:cNvPr id="276" name="HTMLHidden5" hidden="1"/>
        <xdr:cNvSpPr/>
      </xdr:nvSpPr>
      <xdr:spPr>
        <a:xfrm>
          <a:off x="1019175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pic>
      <xdr:nvPicPr>
        <xdr:cNvPr id="27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pic>
      <xdr:nvPicPr>
        <xdr:cNvPr id="27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pic>
      <xdr:nvPicPr>
        <xdr:cNvPr id="27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pic>
      <xdr:nvPicPr>
        <xdr:cNvPr id="28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pic>
      <xdr:nvPicPr>
        <xdr:cNvPr id="28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sp>
      <xdr:nvSpPr>
        <xdr:cNvPr id="282" name="HTMLHidden1" hidden="1"/>
        <xdr:cNvSpPr/>
      </xdr:nvSpPr>
      <xdr:spPr>
        <a:xfrm>
          <a:off x="1019175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sp>
      <xdr:nvSpPr>
        <xdr:cNvPr id="283" name="HTMLHidden2" hidden="1"/>
        <xdr:cNvSpPr/>
      </xdr:nvSpPr>
      <xdr:spPr>
        <a:xfrm>
          <a:off x="1019175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sp>
      <xdr:nvSpPr>
        <xdr:cNvPr id="284" name="HTMLHidden3" hidden="1"/>
        <xdr:cNvSpPr/>
      </xdr:nvSpPr>
      <xdr:spPr>
        <a:xfrm>
          <a:off x="1019175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sp>
      <xdr:nvSpPr>
        <xdr:cNvPr id="285" name="HTMLHidden4" hidden="1"/>
        <xdr:cNvSpPr/>
      </xdr:nvSpPr>
      <xdr:spPr>
        <a:xfrm>
          <a:off x="1019175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sp>
      <xdr:nvSpPr>
        <xdr:cNvPr id="286" name="HTMLHidden5" hidden="1"/>
        <xdr:cNvSpPr/>
      </xdr:nvSpPr>
      <xdr:spPr>
        <a:xfrm>
          <a:off x="1019175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pic>
      <xdr:nvPicPr>
        <xdr:cNvPr id="28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pic>
      <xdr:nvPicPr>
        <xdr:cNvPr id="28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pic>
      <xdr:nvPicPr>
        <xdr:cNvPr id="28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pic>
      <xdr:nvPicPr>
        <xdr:cNvPr id="29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pic>
      <xdr:nvPicPr>
        <xdr:cNvPr id="29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sp>
      <xdr:nvSpPr>
        <xdr:cNvPr id="292" name="HTMLHidden1" hidden="1"/>
        <xdr:cNvSpPr/>
      </xdr:nvSpPr>
      <xdr:spPr>
        <a:xfrm>
          <a:off x="1019175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sp>
      <xdr:nvSpPr>
        <xdr:cNvPr id="293" name="HTMLHidden2" hidden="1"/>
        <xdr:cNvSpPr/>
      </xdr:nvSpPr>
      <xdr:spPr>
        <a:xfrm>
          <a:off x="1019175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sp>
      <xdr:nvSpPr>
        <xdr:cNvPr id="294" name="HTMLHidden3" hidden="1"/>
        <xdr:cNvSpPr/>
      </xdr:nvSpPr>
      <xdr:spPr>
        <a:xfrm>
          <a:off x="1019175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sp>
      <xdr:nvSpPr>
        <xdr:cNvPr id="295" name="HTMLHidden4" hidden="1"/>
        <xdr:cNvSpPr/>
      </xdr:nvSpPr>
      <xdr:spPr>
        <a:xfrm>
          <a:off x="1019175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sp>
      <xdr:nvSpPr>
        <xdr:cNvPr id="296" name="HTMLHidden5" hidden="1"/>
        <xdr:cNvSpPr/>
      </xdr:nvSpPr>
      <xdr:spPr>
        <a:xfrm>
          <a:off x="1019175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pic>
      <xdr:nvPicPr>
        <xdr:cNvPr id="29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pic>
      <xdr:nvPicPr>
        <xdr:cNvPr id="29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pic>
      <xdr:nvPicPr>
        <xdr:cNvPr id="29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pic>
      <xdr:nvPicPr>
        <xdr:cNvPr id="30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pic>
      <xdr:nvPicPr>
        <xdr:cNvPr id="30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sp>
      <xdr:nvSpPr>
        <xdr:cNvPr id="302" name="HTMLHidden1" hidden="1"/>
        <xdr:cNvSpPr/>
      </xdr:nvSpPr>
      <xdr:spPr>
        <a:xfrm>
          <a:off x="1019175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sp>
      <xdr:nvSpPr>
        <xdr:cNvPr id="303" name="HTMLHidden2" hidden="1"/>
        <xdr:cNvSpPr/>
      </xdr:nvSpPr>
      <xdr:spPr>
        <a:xfrm>
          <a:off x="1019175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sp>
      <xdr:nvSpPr>
        <xdr:cNvPr id="304" name="HTMLHidden3" hidden="1"/>
        <xdr:cNvSpPr/>
      </xdr:nvSpPr>
      <xdr:spPr>
        <a:xfrm>
          <a:off x="1019175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sp>
      <xdr:nvSpPr>
        <xdr:cNvPr id="305" name="HTMLHidden4" hidden="1"/>
        <xdr:cNvSpPr/>
      </xdr:nvSpPr>
      <xdr:spPr>
        <a:xfrm>
          <a:off x="1019175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sp>
      <xdr:nvSpPr>
        <xdr:cNvPr id="306" name="HTMLHidden5" hidden="1"/>
        <xdr:cNvSpPr/>
      </xdr:nvSpPr>
      <xdr:spPr>
        <a:xfrm>
          <a:off x="1019175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pic>
      <xdr:nvPicPr>
        <xdr:cNvPr id="30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pic>
      <xdr:nvPicPr>
        <xdr:cNvPr id="30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pic>
      <xdr:nvPicPr>
        <xdr:cNvPr id="30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pic>
      <xdr:nvPicPr>
        <xdr:cNvPr id="31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pic>
      <xdr:nvPicPr>
        <xdr:cNvPr id="31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sp>
      <xdr:nvSpPr>
        <xdr:cNvPr id="312" name="HTMLHidden1" hidden="1"/>
        <xdr:cNvSpPr/>
      </xdr:nvSpPr>
      <xdr:spPr>
        <a:xfrm>
          <a:off x="1019175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sp>
      <xdr:nvSpPr>
        <xdr:cNvPr id="313" name="HTMLHidden2" hidden="1"/>
        <xdr:cNvSpPr/>
      </xdr:nvSpPr>
      <xdr:spPr>
        <a:xfrm>
          <a:off x="1019175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sp>
      <xdr:nvSpPr>
        <xdr:cNvPr id="314" name="HTMLHidden3" hidden="1"/>
        <xdr:cNvSpPr/>
      </xdr:nvSpPr>
      <xdr:spPr>
        <a:xfrm>
          <a:off x="1019175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sp>
      <xdr:nvSpPr>
        <xdr:cNvPr id="315" name="HTMLHidden4" hidden="1"/>
        <xdr:cNvSpPr/>
      </xdr:nvSpPr>
      <xdr:spPr>
        <a:xfrm>
          <a:off x="1019175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sp>
      <xdr:nvSpPr>
        <xdr:cNvPr id="316" name="HTMLHidden5" hidden="1"/>
        <xdr:cNvSpPr/>
      </xdr:nvSpPr>
      <xdr:spPr>
        <a:xfrm>
          <a:off x="1019175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pic>
      <xdr:nvPicPr>
        <xdr:cNvPr id="31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pic>
      <xdr:nvPicPr>
        <xdr:cNvPr id="31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pic>
      <xdr:nvPicPr>
        <xdr:cNvPr id="31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pic>
      <xdr:nvPicPr>
        <xdr:cNvPr id="32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pic>
      <xdr:nvPicPr>
        <xdr:cNvPr id="32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sp>
      <xdr:nvSpPr>
        <xdr:cNvPr id="322" name="HTMLHidden1" hidden="1"/>
        <xdr:cNvSpPr/>
      </xdr:nvSpPr>
      <xdr:spPr>
        <a:xfrm>
          <a:off x="1019175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sp>
      <xdr:nvSpPr>
        <xdr:cNvPr id="323" name="HTMLHidden2" hidden="1"/>
        <xdr:cNvSpPr/>
      </xdr:nvSpPr>
      <xdr:spPr>
        <a:xfrm>
          <a:off x="1019175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sp>
      <xdr:nvSpPr>
        <xdr:cNvPr id="324" name="HTMLHidden3" hidden="1"/>
        <xdr:cNvSpPr/>
      </xdr:nvSpPr>
      <xdr:spPr>
        <a:xfrm>
          <a:off x="1019175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sp>
      <xdr:nvSpPr>
        <xdr:cNvPr id="325" name="HTMLHidden4" hidden="1"/>
        <xdr:cNvSpPr/>
      </xdr:nvSpPr>
      <xdr:spPr>
        <a:xfrm>
          <a:off x="1019175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sp>
      <xdr:nvSpPr>
        <xdr:cNvPr id="326" name="HTMLHidden5" hidden="1"/>
        <xdr:cNvSpPr/>
      </xdr:nvSpPr>
      <xdr:spPr>
        <a:xfrm>
          <a:off x="1019175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pic>
      <xdr:nvPicPr>
        <xdr:cNvPr id="32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pic>
      <xdr:nvPicPr>
        <xdr:cNvPr id="32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pic>
      <xdr:nvPicPr>
        <xdr:cNvPr id="32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pic>
      <xdr:nvPicPr>
        <xdr:cNvPr id="33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pic>
      <xdr:nvPicPr>
        <xdr:cNvPr id="33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sp>
      <xdr:nvSpPr>
        <xdr:cNvPr id="332" name="HTMLHidden1" hidden="1"/>
        <xdr:cNvSpPr/>
      </xdr:nvSpPr>
      <xdr:spPr>
        <a:xfrm>
          <a:off x="1019175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sp>
      <xdr:nvSpPr>
        <xdr:cNvPr id="333" name="HTMLHidden2" hidden="1"/>
        <xdr:cNvSpPr/>
      </xdr:nvSpPr>
      <xdr:spPr>
        <a:xfrm>
          <a:off x="1019175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sp>
      <xdr:nvSpPr>
        <xdr:cNvPr id="334" name="HTMLHidden3" hidden="1"/>
        <xdr:cNvSpPr/>
      </xdr:nvSpPr>
      <xdr:spPr>
        <a:xfrm>
          <a:off x="1019175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sp>
      <xdr:nvSpPr>
        <xdr:cNvPr id="335" name="HTMLHidden4" hidden="1"/>
        <xdr:cNvSpPr/>
      </xdr:nvSpPr>
      <xdr:spPr>
        <a:xfrm>
          <a:off x="1019175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sp>
      <xdr:nvSpPr>
        <xdr:cNvPr id="336" name="HTMLHidden5" hidden="1"/>
        <xdr:cNvSpPr/>
      </xdr:nvSpPr>
      <xdr:spPr>
        <a:xfrm>
          <a:off x="1019175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pic>
      <xdr:nvPicPr>
        <xdr:cNvPr id="33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pic>
      <xdr:nvPicPr>
        <xdr:cNvPr id="33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pic>
      <xdr:nvPicPr>
        <xdr:cNvPr id="33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pic>
      <xdr:nvPicPr>
        <xdr:cNvPr id="34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pic>
      <xdr:nvPicPr>
        <xdr:cNvPr id="34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sp>
      <xdr:nvSpPr>
        <xdr:cNvPr id="342" name="HTMLHidden1" hidden="1"/>
        <xdr:cNvSpPr/>
      </xdr:nvSpPr>
      <xdr:spPr>
        <a:xfrm>
          <a:off x="1019175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sp>
      <xdr:nvSpPr>
        <xdr:cNvPr id="343" name="HTMLHidden2" hidden="1"/>
        <xdr:cNvSpPr/>
      </xdr:nvSpPr>
      <xdr:spPr>
        <a:xfrm>
          <a:off x="1019175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sp>
      <xdr:nvSpPr>
        <xdr:cNvPr id="344" name="HTMLHidden3" hidden="1"/>
        <xdr:cNvSpPr/>
      </xdr:nvSpPr>
      <xdr:spPr>
        <a:xfrm>
          <a:off x="1019175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sp>
      <xdr:nvSpPr>
        <xdr:cNvPr id="345" name="HTMLHidden4" hidden="1"/>
        <xdr:cNvSpPr/>
      </xdr:nvSpPr>
      <xdr:spPr>
        <a:xfrm>
          <a:off x="1019175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sp>
      <xdr:nvSpPr>
        <xdr:cNvPr id="346" name="HTMLHidden5" hidden="1"/>
        <xdr:cNvSpPr/>
      </xdr:nvSpPr>
      <xdr:spPr>
        <a:xfrm>
          <a:off x="1019175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pic>
      <xdr:nvPicPr>
        <xdr:cNvPr id="34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pic>
      <xdr:nvPicPr>
        <xdr:cNvPr id="34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pic>
      <xdr:nvPicPr>
        <xdr:cNvPr id="34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pic>
      <xdr:nvPicPr>
        <xdr:cNvPr id="35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pic>
      <xdr:nvPicPr>
        <xdr:cNvPr id="35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sp>
      <xdr:nvSpPr>
        <xdr:cNvPr id="352" name="HTMLHidden1" hidden="1"/>
        <xdr:cNvSpPr/>
      </xdr:nvSpPr>
      <xdr:spPr>
        <a:xfrm>
          <a:off x="1019175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sp>
      <xdr:nvSpPr>
        <xdr:cNvPr id="353" name="HTMLHidden2" hidden="1"/>
        <xdr:cNvSpPr/>
      </xdr:nvSpPr>
      <xdr:spPr>
        <a:xfrm>
          <a:off x="1019175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sp>
      <xdr:nvSpPr>
        <xdr:cNvPr id="354" name="HTMLHidden3" hidden="1"/>
        <xdr:cNvSpPr/>
      </xdr:nvSpPr>
      <xdr:spPr>
        <a:xfrm>
          <a:off x="1019175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sp>
      <xdr:nvSpPr>
        <xdr:cNvPr id="355" name="HTMLHidden4" hidden="1"/>
        <xdr:cNvSpPr/>
      </xdr:nvSpPr>
      <xdr:spPr>
        <a:xfrm>
          <a:off x="1019175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sp>
      <xdr:nvSpPr>
        <xdr:cNvPr id="356" name="HTMLHidden5" hidden="1"/>
        <xdr:cNvSpPr/>
      </xdr:nvSpPr>
      <xdr:spPr>
        <a:xfrm>
          <a:off x="1019175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pic>
      <xdr:nvPicPr>
        <xdr:cNvPr id="35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pic>
      <xdr:nvPicPr>
        <xdr:cNvPr id="35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pic>
      <xdr:nvPicPr>
        <xdr:cNvPr id="35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pic>
      <xdr:nvPicPr>
        <xdr:cNvPr id="36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pic>
      <xdr:nvPicPr>
        <xdr:cNvPr id="36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sp>
      <xdr:nvSpPr>
        <xdr:cNvPr id="362" name="HTMLHidden1" hidden="1"/>
        <xdr:cNvSpPr/>
      </xdr:nvSpPr>
      <xdr:spPr>
        <a:xfrm>
          <a:off x="1019175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sp>
      <xdr:nvSpPr>
        <xdr:cNvPr id="363" name="HTMLHidden2" hidden="1"/>
        <xdr:cNvSpPr/>
      </xdr:nvSpPr>
      <xdr:spPr>
        <a:xfrm>
          <a:off x="1019175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sp>
      <xdr:nvSpPr>
        <xdr:cNvPr id="364" name="HTMLHidden3" hidden="1"/>
        <xdr:cNvSpPr/>
      </xdr:nvSpPr>
      <xdr:spPr>
        <a:xfrm>
          <a:off x="1019175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sp>
      <xdr:nvSpPr>
        <xdr:cNvPr id="365" name="HTMLHidden4" hidden="1"/>
        <xdr:cNvSpPr/>
      </xdr:nvSpPr>
      <xdr:spPr>
        <a:xfrm>
          <a:off x="1019175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sp>
      <xdr:nvSpPr>
        <xdr:cNvPr id="366" name="HTMLHidden5" hidden="1"/>
        <xdr:cNvSpPr/>
      </xdr:nvSpPr>
      <xdr:spPr>
        <a:xfrm>
          <a:off x="1019175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pic>
      <xdr:nvPicPr>
        <xdr:cNvPr id="36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pic>
      <xdr:nvPicPr>
        <xdr:cNvPr id="36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pic>
      <xdr:nvPicPr>
        <xdr:cNvPr id="36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pic>
      <xdr:nvPicPr>
        <xdr:cNvPr id="37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pic>
      <xdr:nvPicPr>
        <xdr:cNvPr id="37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sp>
      <xdr:nvSpPr>
        <xdr:cNvPr id="372" name="HTMLHidden1" hidden="1"/>
        <xdr:cNvSpPr/>
      </xdr:nvSpPr>
      <xdr:spPr>
        <a:xfrm>
          <a:off x="1019175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sp>
      <xdr:nvSpPr>
        <xdr:cNvPr id="373" name="HTMLHidden2" hidden="1"/>
        <xdr:cNvSpPr/>
      </xdr:nvSpPr>
      <xdr:spPr>
        <a:xfrm>
          <a:off x="1019175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sp>
      <xdr:nvSpPr>
        <xdr:cNvPr id="374" name="HTMLHidden3" hidden="1"/>
        <xdr:cNvSpPr/>
      </xdr:nvSpPr>
      <xdr:spPr>
        <a:xfrm>
          <a:off x="1019175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sp>
      <xdr:nvSpPr>
        <xdr:cNvPr id="375" name="HTMLHidden4" hidden="1"/>
        <xdr:cNvSpPr/>
      </xdr:nvSpPr>
      <xdr:spPr>
        <a:xfrm>
          <a:off x="1019175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sp>
      <xdr:nvSpPr>
        <xdr:cNvPr id="376" name="HTMLHidden5" hidden="1"/>
        <xdr:cNvSpPr/>
      </xdr:nvSpPr>
      <xdr:spPr>
        <a:xfrm>
          <a:off x="1019175" y="176339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pic>
      <xdr:nvPicPr>
        <xdr:cNvPr id="377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pic>
      <xdr:nvPicPr>
        <xdr:cNvPr id="378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pic>
      <xdr:nvPicPr>
        <xdr:cNvPr id="379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pic>
      <xdr:nvPicPr>
        <xdr:cNvPr id="380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15240</xdr:colOff>
      <xdr:row>26</xdr:row>
      <xdr:rowOff>228600</xdr:rowOff>
    </xdr:to>
    <xdr:pic>
      <xdr:nvPicPr>
        <xdr:cNvPr id="381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76339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0</xdr:colOff>
      <xdr:row>11</xdr:row>
      <xdr:rowOff>0</xdr:rowOff>
    </xdr:from>
    <xdr:to>
      <xdr:col>18</xdr:col>
      <xdr:colOff>571500</xdr:colOff>
      <xdr:row>11</xdr:row>
      <xdr:rowOff>228600</xdr:rowOff>
    </xdr:to>
    <xdr:sp>
      <xdr:nvSpPr>
        <xdr:cNvPr id="2" name="HTMLHidden1" hidden="1"/>
        <xdr:cNvSpPr/>
      </xdr:nvSpPr>
      <xdr:spPr>
        <a:xfrm>
          <a:off x="2867025" y="559562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11</xdr:row>
      <xdr:rowOff>0</xdr:rowOff>
    </xdr:from>
    <xdr:to>
      <xdr:col>18</xdr:col>
      <xdr:colOff>571500</xdr:colOff>
      <xdr:row>11</xdr:row>
      <xdr:rowOff>228600</xdr:rowOff>
    </xdr:to>
    <xdr:sp>
      <xdr:nvSpPr>
        <xdr:cNvPr id="3" name="HTMLHidden2" hidden="1"/>
        <xdr:cNvSpPr/>
      </xdr:nvSpPr>
      <xdr:spPr>
        <a:xfrm>
          <a:off x="2867025" y="559562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11</xdr:row>
      <xdr:rowOff>0</xdr:rowOff>
    </xdr:from>
    <xdr:to>
      <xdr:col>18</xdr:col>
      <xdr:colOff>571500</xdr:colOff>
      <xdr:row>11</xdr:row>
      <xdr:rowOff>228600</xdr:rowOff>
    </xdr:to>
    <xdr:sp>
      <xdr:nvSpPr>
        <xdr:cNvPr id="4" name="HTMLHidden3" hidden="1"/>
        <xdr:cNvSpPr/>
      </xdr:nvSpPr>
      <xdr:spPr>
        <a:xfrm>
          <a:off x="2867025" y="559562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11</xdr:row>
      <xdr:rowOff>0</xdr:rowOff>
    </xdr:from>
    <xdr:to>
      <xdr:col>18</xdr:col>
      <xdr:colOff>571500</xdr:colOff>
      <xdr:row>11</xdr:row>
      <xdr:rowOff>228600</xdr:rowOff>
    </xdr:to>
    <xdr:sp>
      <xdr:nvSpPr>
        <xdr:cNvPr id="5" name="HTMLHidden4" hidden="1"/>
        <xdr:cNvSpPr/>
      </xdr:nvSpPr>
      <xdr:spPr>
        <a:xfrm>
          <a:off x="2867025" y="559562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11</xdr:row>
      <xdr:rowOff>0</xdr:rowOff>
    </xdr:from>
    <xdr:to>
      <xdr:col>18</xdr:col>
      <xdr:colOff>571500</xdr:colOff>
      <xdr:row>11</xdr:row>
      <xdr:rowOff>228600</xdr:rowOff>
    </xdr:to>
    <xdr:sp>
      <xdr:nvSpPr>
        <xdr:cNvPr id="6" name="HTMLHidden5" hidden="1"/>
        <xdr:cNvSpPr/>
      </xdr:nvSpPr>
      <xdr:spPr>
        <a:xfrm>
          <a:off x="2867025" y="559562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11</xdr:row>
      <xdr:rowOff>0</xdr:rowOff>
    </xdr:from>
    <xdr:to>
      <xdr:col>18</xdr:col>
      <xdr:colOff>571500</xdr:colOff>
      <xdr:row>11</xdr:row>
      <xdr:rowOff>228600</xdr:rowOff>
    </xdr:to>
    <xdr:sp>
      <xdr:nvSpPr>
        <xdr:cNvPr id="7" name="HTMLHidden6" hidden="1"/>
        <xdr:cNvSpPr/>
      </xdr:nvSpPr>
      <xdr:spPr>
        <a:xfrm>
          <a:off x="2867025" y="559562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11</xdr:row>
      <xdr:rowOff>0</xdr:rowOff>
    </xdr:from>
    <xdr:to>
      <xdr:col>18</xdr:col>
      <xdr:colOff>571500</xdr:colOff>
      <xdr:row>11</xdr:row>
      <xdr:rowOff>228600</xdr:rowOff>
    </xdr:to>
    <xdr:sp>
      <xdr:nvSpPr>
        <xdr:cNvPr id="8" name="HTMLHidden7" hidden="1"/>
        <xdr:cNvSpPr/>
      </xdr:nvSpPr>
      <xdr:spPr>
        <a:xfrm>
          <a:off x="2867025" y="559562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11</xdr:row>
      <xdr:rowOff>0</xdr:rowOff>
    </xdr:from>
    <xdr:to>
      <xdr:col>18</xdr:col>
      <xdr:colOff>571500</xdr:colOff>
      <xdr:row>11</xdr:row>
      <xdr:rowOff>228600</xdr:rowOff>
    </xdr:to>
    <xdr:sp>
      <xdr:nvSpPr>
        <xdr:cNvPr id="9" name="HTMLHidden8" hidden="1"/>
        <xdr:cNvSpPr/>
      </xdr:nvSpPr>
      <xdr:spPr>
        <a:xfrm>
          <a:off x="2867025" y="559562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11</xdr:row>
      <xdr:rowOff>0</xdr:rowOff>
    </xdr:from>
    <xdr:to>
      <xdr:col>18</xdr:col>
      <xdr:colOff>571500</xdr:colOff>
      <xdr:row>11</xdr:row>
      <xdr:rowOff>228600</xdr:rowOff>
    </xdr:to>
    <xdr:sp>
      <xdr:nvSpPr>
        <xdr:cNvPr id="10" name="HTMLHidden9" hidden="1"/>
        <xdr:cNvSpPr/>
      </xdr:nvSpPr>
      <xdr:spPr>
        <a:xfrm>
          <a:off x="2867025" y="559562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11</xdr:row>
      <xdr:rowOff>0</xdr:rowOff>
    </xdr:from>
    <xdr:to>
      <xdr:col>18</xdr:col>
      <xdr:colOff>571500</xdr:colOff>
      <xdr:row>11</xdr:row>
      <xdr:rowOff>228600</xdr:rowOff>
    </xdr:to>
    <xdr:sp>
      <xdr:nvSpPr>
        <xdr:cNvPr id="11" name="HTMLHidden10" hidden="1"/>
        <xdr:cNvSpPr/>
      </xdr:nvSpPr>
      <xdr:spPr>
        <a:xfrm>
          <a:off x="2867025" y="559562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11</xdr:row>
      <xdr:rowOff>0</xdr:rowOff>
    </xdr:from>
    <xdr:to>
      <xdr:col>18</xdr:col>
      <xdr:colOff>571500</xdr:colOff>
      <xdr:row>11</xdr:row>
      <xdr:rowOff>228600</xdr:rowOff>
    </xdr:to>
    <xdr:sp>
      <xdr:nvSpPr>
        <xdr:cNvPr id="12" name="HTMLHidden11" hidden="1"/>
        <xdr:cNvSpPr/>
      </xdr:nvSpPr>
      <xdr:spPr>
        <a:xfrm>
          <a:off x="2867025" y="559562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11</xdr:row>
      <xdr:rowOff>0</xdr:rowOff>
    </xdr:from>
    <xdr:to>
      <xdr:col>18</xdr:col>
      <xdr:colOff>571500</xdr:colOff>
      <xdr:row>11</xdr:row>
      <xdr:rowOff>228600</xdr:rowOff>
    </xdr:to>
    <xdr:sp>
      <xdr:nvSpPr>
        <xdr:cNvPr id="13" name="HTMLHidden12" hidden="1"/>
        <xdr:cNvSpPr/>
      </xdr:nvSpPr>
      <xdr:spPr>
        <a:xfrm>
          <a:off x="2867025" y="559562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11</xdr:row>
      <xdr:rowOff>0</xdr:rowOff>
    </xdr:from>
    <xdr:to>
      <xdr:col>18</xdr:col>
      <xdr:colOff>571500</xdr:colOff>
      <xdr:row>11</xdr:row>
      <xdr:rowOff>228600</xdr:rowOff>
    </xdr:to>
    <xdr:sp>
      <xdr:nvSpPr>
        <xdr:cNvPr id="14" name="HTMLHidden13" hidden="1"/>
        <xdr:cNvSpPr/>
      </xdr:nvSpPr>
      <xdr:spPr>
        <a:xfrm>
          <a:off x="2867025" y="559562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11</xdr:row>
      <xdr:rowOff>0</xdr:rowOff>
    </xdr:from>
    <xdr:to>
      <xdr:col>18</xdr:col>
      <xdr:colOff>571500</xdr:colOff>
      <xdr:row>11</xdr:row>
      <xdr:rowOff>228600</xdr:rowOff>
    </xdr:to>
    <xdr:sp>
      <xdr:nvSpPr>
        <xdr:cNvPr id="15" name="HTMLHidden14" hidden="1"/>
        <xdr:cNvSpPr/>
      </xdr:nvSpPr>
      <xdr:spPr>
        <a:xfrm>
          <a:off x="2867025" y="559562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11</xdr:row>
      <xdr:rowOff>0</xdr:rowOff>
    </xdr:from>
    <xdr:to>
      <xdr:col>18</xdr:col>
      <xdr:colOff>571500</xdr:colOff>
      <xdr:row>11</xdr:row>
      <xdr:rowOff>228600</xdr:rowOff>
    </xdr:to>
    <xdr:pic>
      <xdr:nvPicPr>
        <xdr:cNvPr id="16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67025" y="559562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18</xdr:col>
      <xdr:colOff>571500</xdr:colOff>
      <xdr:row>11</xdr:row>
      <xdr:rowOff>228600</xdr:rowOff>
    </xdr:to>
    <xdr:pic>
      <xdr:nvPicPr>
        <xdr:cNvPr id="17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67025" y="559562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18</xdr:col>
      <xdr:colOff>571500</xdr:colOff>
      <xdr:row>11</xdr:row>
      <xdr:rowOff>228600</xdr:rowOff>
    </xdr:to>
    <xdr:pic>
      <xdr:nvPicPr>
        <xdr:cNvPr id="18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67025" y="559562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18</xdr:col>
      <xdr:colOff>571500</xdr:colOff>
      <xdr:row>11</xdr:row>
      <xdr:rowOff>228600</xdr:rowOff>
    </xdr:to>
    <xdr:pic>
      <xdr:nvPicPr>
        <xdr:cNvPr id="19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67025" y="559562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18</xdr:col>
      <xdr:colOff>571500</xdr:colOff>
      <xdr:row>11</xdr:row>
      <xdr:rowOff>228600</xdr:rowOff>
    </xdr:to>
    <xdr:pic>
      <xdr:nvPicPr>
        <xdr:cNvPr id="20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67025" y="559562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18</xdr:col>
      <xdr:colOff>571500</xdr:colOff>
      <xdr:row>11</xdr:row>
      <xdr:rowOff>228600</xdr:rowOff>
    </xdr:to>
    <xdr:pic>
      <xdr:nvPicPr>
        <xdr:cNvPr id="21" name="HTMLHidden6" hidden="1"/>
        <xdr:cNvPicPr>
          <a:picLocks noChangeArrowheads="1" noChangeShapeType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67025" y="559562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18</xdr:col>
      <xdr:colOff>571500</xdr:colOff>
      <xdr:row>11</xdr:row>
      <xdr:rowOff>228600</xdr:rowOff>
    </xdr:to>
    <xdr:pic>
      <xdr:nvPicPr>
        <xdr:cNvPr id="22" name="HTMLHidden7" hidden="1"/>
        <xdr:cNvPicPr>
          <a:picLocks noChangeArrowheads="1" noChangeShapeType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67025" y="559562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18</xdr:col>
      <xdr:colOff>571500</xdr:colOff>
      <xdr:row>11</xdr:row>
      <xdr:rowOff>228600</xdr:rowOff>
    </xdr:to>
    <xdr:pic>
      <xdr:nvPicPr>
        <xdr:cNvPr id="23" name="HTMLHidden8" hidden="1"/>
        <xdr:cNvPicPr>
          <a:picLocks noChangeArrowheads="1" noChangeShapeType="1"/>
        </xdr:cNvPicPr>
      </xdr:nvPicPr>
      <xdr:blipFill>
        <a:blip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67025" y="559562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18</xdr:col>
      <xdr:colOff>571500</xdr:colOff>
      <xdr:row>11</xdr:row>
      <xdr:rowOff>228600</xdr:rowOff>
    </xdr:to>
    <xdr:pic>
      <xdr:nvPicPr>
        <xdr:cNvPr id="24" name="HTMLHidden9" hidden="1"/>
        <xdr:cNvPicPr>
          <a:picLocks noChangeArrowheads="1" noChangeShapeType="1"/>
        </xdr:cNvPicPr>
      </xdr:nvPicPr>
      <xdr:blipFill>
        <a:blip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67025" y="559562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18</xdr:col>
      <xdr:colOff>571500</xdr:colOff>
      <xdr:row>11</xdr:row>
      <xdr:rowOff>228600</xdr:rowOff>
    </xdr:to>
    <xdr:pic>
      <xdr:nvPicPr>
        <xdr:cNvPr id="25" name="HTMLHidden10" hidden="1"/>
        <xdr:cNvPicPr>
          <a:picLocks noChangeArrowheads="1" noChangeShapeType="1"/>
        </xdr:cNvPicPr>
      </xdr:nvPicPr>
      <xdr:blipFill>
        <a:blip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67025" y="559562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18</xdr:col>
      <xdr:colOff>571500</xdr:colOff>
      <xdr:row>11</xdr:row>
      <xdr:rowOff>228600</xdr:rowOff>
    </xdr:to>
    <xdr:pic>
      <xdr:nvPicPr>
        <xdr:cNvPr id="26" name="HTMLHidden11" hidden="1"/>
        <xdr:cNvPicPr>
          <a:picLocks noChangeArrowheads="1" noChangeShapeType="1"/>
        </xdr:cNvPicPr>
      </xdr:nvPicPr>
      <xdr:blipFill>
        <a:blip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67025" y="559562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18</xdr:col>
      <xdr:colOff>571500</xdr:colOff>
      <xdr:row>11</xdr:row>
      <xdr:rowOff>228600</xdr:rowOff>
    </xdr:to>
    <xdr:pic>
      <xdr:nvPicPr>
        <xdr:cNvPr id="27" name="HTMLHidden12" hidden="1"/>
        <xdr:cNvPicPr>
          <a:picLocks noChangeArrowheads="1" noChangeShapeType="1"/>
        </xdr:cNvPicPr>
      </xdr:nvPicPr>
      <xdr:blipFill>
        <a:blip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67025" y="559562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18</xdr:col>
      <xdr:colOff>571500</xdr:colOff>
      <xdr:row>11</xdr:row>
      <xdr:rowOff>228600</xdr:rowOff>
    </xdr:to>
    <xdr:pic>
      <xdr:nvPicPr>
        <xdr:cNvPr id="28" name="HTMLHidden13" hidden="1"/>
        <xdr:cNvPicPr>
          <a:picLocks noChangeArrowheads="1" noChangeShapeType="1"/>
        </xdr:cNvPicPr>
      </xdr:nvPicPr>
      <xdr:blipFill>
        <a:blip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67025" y="559562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18</xdr:col>
      <xdr:colOff>571500</xdr:colOff>
      <xdr:row>11</xdr:row>
      <xdr:rowOff>228600</xdr:rowOff>
    </xdr:to>
    <xdr:pic>
      <xdr:nvPicPr>
        <xdr:cNvPr id="29" name="HTMLHidden14" hidden="1"/>
        <xdr:cNvPicPr>
          <a:picLocks noChangeArrowheads="1" noChangeShapeType="1"/>
        </xdr:cNvPicPr>
      </xdr:nvPicPr>
      <xdr:blipFill>
        <a:blip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67025" y="559562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5</xdr:col>
      <xdr:colOff>371475</xdr:colOff>
      <xdr:row>11</xdr:row>
      <xdr:rowOff>228600</xdr:rowOff>
    </xdr:to>
    <xdr:sp>
      <xdr:nvSpPr>
        <xdr:cNvPr id="30" name="HTMLHidden1" hidden="1"/>
        <xdr:cNvSpPr/>
      </xdr:nvSpPr>
      <xdr:spPr>
        <a:xfrm>
          <a:off x="647700" y="559562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5</xdr:col>
      <xdr:colOff>371475</xdr:colOff>
      <xdr:row>11</xdr:row>
      <xdr:rowOff>228600</xdr:rowOff>
    </xdr:to>
    <xdr:sp>
      <xdr:nvSpPr>
        <xdr:cNvPr id="31" name="HTMLHidden2" hidden="1"/>
        <xdr:cNvSpPr/>
      </xdr:nvSpPr>
      <xdr:spPr>
        <a:xfrm>
          <a:off x="647700" y="559562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5</xdr:col>
      <xdr:colOff>371475</xdr:colOff>
      <xdr:row>11</xdr:row>
      <xdr:rowOff>228600</xdr:rowOff>
    </xdr:to>
    <xdr:sp>
      <xdr:nvSpPr>
        <xdr:cNvPr id="32" name="HTMLHidden3" hidden="1"/>
        <xdr:cNvSpPr/>
      </xdr:nvSpPr>
      <xdr:spPr>
        <a:xfrm>
          <a:off x="647700" y="559562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5</xdr:col>
      <xdr:colOff>371475</xdr:colOff>
      <xdr:row>11</xdr:row>
      <xdr:rowOff>228600</xdr:rowOff>
    </xdr:to>
    <xdr:sp>
      <xdr:nvSpPr>
        <xdr:cNvPr id="33" name="HTMLHidden4" hidden="1"/>
        <xdr:cNvSpPr/>
      </xdr:nvSpPr>
      <xdr:spPr>
        <a:xfrm>
          <a:off x="647700" y="559562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5</xdr:col>
      <xdr:colOff>371475</xdr:colOff>
      <xdr:row>11</xdr:row>
      <xdr:rowOff>228600</xdr:rowOff>
    </xdr:to>
    <xdr:sp>
      <xdr:nvSpPr>
        <xdr:cNvPr id="34" name="HTMLHidden5" hidden="1"/>
        <xdr:cNvSpPr/>
      </xdr:nvSpPr>
      <xdr:spPr>
        <a:xfrm>
          <a:off x="647700" y="559562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5</xdr:col>
      <xdr:colOff>371475</xdr:colOff>
      <xdr:row>11</xdr:row>
      <xdr:rowOff>228600</xdr:rowOff>
    </xdr:to>
    <xdr:sp>
      <xdr:nvSpPr>
        <xdr:cNvPr id="35" name="HTMLHidden6" hidden="1"/>
        <xdr:cNvSpPr/>
      </xdr:nvSpPr>
      <xdr:spPr>
        <a:xfrm>
          <a:off x="647700" y="559562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5</xdr:col>
      <xdr:colOff>371475</xdr:colOff>
      <xdr:row>11</xdr:row>
      <xdr:rowOff>228600</xdr:rowOff>
    </xdr:to>
    <xdr:sp>
      <xdr:nvSpPr>
        <xdr:cNvPr id="36" name="HTMLHidden7" hidden="1"/>
        <xdr:cNvSpPr/>
      </xdr:nvSpPr>
      <xdr:spPr>
        <a:xfrm>
          <a:off x="647700" y="559562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5</xdr:col>
      <xdr:colOff>371475</xdr:colOff>
      <xdr:row>11</xdr:row>
      <xdr:rowOff>228600</xdr:rowOff>
    </xdr:to>
    <xdr:sp>
      <xdr:nvSpPr>
        <xdr:cNvPr id="37" name="HTMLHidden8" hidden="1"/>
        <xdr:cNvSpPr/>
      </xdr:nvSpPr>
      <xdr:spPr>
        <a:xfrm>
          <a:off x="647700" y="559562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5</xdr:col>
      <xdr:colOff>371475</xdr:colOff>
      <xdr:row>11</xdr:row>
      <xdr:rowOff>228600</xdr:rowOff>
    </xdr:to>
    <xdr:sp>
      <xdr:nvSpPr>
        <xdr:cNvPr id="38" name="HTMLHidden9" hidden="1"/>
        <xdr:cNvSpPr/>
      </xdr:nvSpPr>
      <xdr:spPr>
        <a:xfrm>
          <a:off x="647700" y="559562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5</xdr:col>
      <xdr:colOff>371475</xdr:colOff>
      <xdr:row>11</xdr:row>
      <xdr:rowOff>228600</xdr:rowOff>
    </xdr:to>
    <xdr:sp>
      <xdr:nvSpPr>
        <xdr:cNvPr id="39" name="HTMLHidden10" hidden="1"/>
        <xdr:cNvSpPr/>
      </xdr:nvSpPr>
      <xdr:spPr>
        <a:xfrm>
          <a:off x="647700" y="559562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5</xdr:col>
      <xdr:colOff>371475</xdr:colOff>
      <xdr:row>11</xdr:row>
      <xdr:rowOff>228600</xdr:rowOff>
    </xdr:to>
    <xdr:sp>
      <xdr:nvSpPr>
        <xdr:cNvPr id="40" name="HTMLHidden11" hidden="1"/>
        <xdr:cNvSpPr/>
      </xdr:nvSpPr>
      <xdr:spPr>
        <a:xfrm>
          <a:off x="647700" y="559562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5</xdr:col>
      <xdr:colOff>371475</xdr:colOff>
      <xdr:row>11</xdr:row>
      <xdr:rowOff>228600</xdr:rowOff>
    </xdr:to>
    <xdr:sp>
      <xdr:nvSpPr>
        <xdr:cNvPr id="41" name="HTMLHidden12" hidden="1"/>
        <xdr:cNvSpPr/>
      </xdr:nvSpPr>
      <xdr:spPr>
        <a:xfrm>
          <a:off x="647700" y="559562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5</xdr:col>
      <xdr:colOff>371475</xdr:colOff>
      <xdr:row>11</xdr:row>
      <xdr:rowOff>228600</xdr:rowOff>
    </xdr:to>
    <xdr:sp>
      <xdr:nvSpPr>
        <xdr:cNvPr id="42" name="HTMLHidden13" hidden="1"/>
        <xdr:cNvSpPr/>
      </xdr:nvSpPr>
      <xdr:spPr>
        <a:xfrm>
          <a:off x="647700" y="559562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5</xdr:col>
      <xdr:colOff>371475</xdr:colOff>
      <xdr:row>11</xdr:row>
      <xdr:rowOff>228600</xdr:rowOff>
    </xdr:to>
    <xdr:sp>
      <xdr:nvSpPr>
        <xdr:cNvPr id="43" name="HTMLHidden14" hidden="1"/>
        <xdr:cNvSpPr/>
      </xdr:nvSpPr>
      <xdr:spPr>
        <a:xfrm>
          <a:off x="647700" y="559562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5</xdr:col>
      <xdr:colOff>371475</xdr:colOff>
      <xdr:row>11</xdr:row>
      <xdr:rowOff>228600</xdr:rowOff>
    </xdr:to>
    <xdr:pic>
      <xdr:nvPicPr>
        <xdr:cNvPr id="44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559562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5</xdr:col>
      <xdr:colOff>371475</xdr:colOff>
      <xdr:row>11</xdr:row>
      <xdr:rowOff>228600</xdr:rowOff>
    </xdr:to>
    <xdr:pic>
      <xdr:nvPicPr>
        <xdr:cNvPr id="45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559562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5</xdr:col>
      <xdr:colOff>371475</xdr:colOff>
      <xdr:row>11</xdr:row>
      <xdr:rowOff>228600</xdr:rowOff>
    </xdr:to>
    <xdr:pic>
      <xdr:nvPicPr>
        <xdr:cNvPr id="46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559562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5</xdr:col>
      <xdr:colOff>371475</xdr:colOff>
      <xdr:row>11</xdr:row>
      <xdr:rowOff>228600</xdr:rowOff>
    </xdr:to>
    <xdr:pic>
      <xdr:nvPicPr>
        <xdr:cNvPr id="47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559562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5</xdr:col>
      <xdr:colOff>371475</xdr:colOff>
      <xdr:row>11</xdr:row>
      <xdr:rowOff>228600</xdr:rowOff>
    </xdr:to>
    <xdr:pic>
      <xdr:nvPicPr>
        <xdr:cNvPr id="48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559562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5</xdr:col>
      <xdr:colOff>371475</xdr:colOff>
      <xdr:row>11</xdr:row>
      <xdr:rowOff>228600</xdr:rowOff>
    </xdr:to>
    <xdr:pic>
      <xdr:nvPicPr>
        <xdr:cNvPr id="49" name="HTMLHidden6" hidden="1"/>
        <xdr:cNvPicPr>
          <a:picLocks noChangeArrowheads="1" noChangeShapeType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559562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5</xdr:col>
      <xdr:colOff>371475</xdr:colOff>
      <xdr:row>11</xdr:row>
      <xdr:rowOff>228600</xdr:rowOff>
    </xdr:to>
    <xdr:pic>
      <xdr:nvPicPr>
        <xdr:cNvPr id="50" name="HTMLHidden7" hidden="1"/>
        <xdr:cNvPicPr>
          <a:picLocks noChangeArrowheads="1" noChangeShapeType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559562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5</xdr:col>
      <xdr:colOff>371475</xdr:colOff>
      <xdr:row>11</xdr:row>
      <xdr:rowOff>228600</xdr:rowOff>
    </xdr:to>
    <xdr:pic>
      <xdr:nvPicPr>
        <xdr:cNvPr id="51" name="HTMLHidden8" hidden="1"/>
        <xdr:cNvPicPr>
          <a:picLocks noChangeArrowheads="1" noChangeShapeType="1"/>
        </xdr:cNvPicPr>
      </xdr:nvPicPr>
      <xdr:blipFill>
        <a:blip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559562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5</xdr:col>
      <xdr:colOff>371475</xdr:colOff>
      <xdr:row>11</xdr:row>
      <xdr:rowOff>228600</xdr:rowOff>
    </xdr:to>
    <xdr:pic>
      <xdr:nvPicPr>
        <xdr:cNvPr id="52" name="HTMLHidden9" hidden="1"/>
        <xdr:cNvPicPr>
          <a:picLocks noChangeArrowheads="1" noChangeShapeType="1"/>
        </xdr:cNvPicPr>
      </xdr:nvPicPr>
      <xdr:blipFill>
        <a:blip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559562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5</xdr:col>
      <xdr:colOff>371475</xdr:colOff>
      <xdr:row>11</xdr:row>
      <xdr:rowOff>228600</xdr:rowOff>
    </xdr:to>
    <xdr:pic>
      <xdr:nvPicPr>
        <xdr:cNvPr id="53" name="HTMLHidden10" hidden="1"/>
        <xdr:cNvPicPr>
          <a:picLocks noChangeArrowheads="1" noChangeShapeType="1"/>
        </xdr:cNvPicPr>
      </xdr:nvPicPr>
      <xdr:blipFill>
        <a:blip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559562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5</xdr:col>
      <xdr:colOff>371475</xdr:colOff>
      <xdr:row>11</xdr:row>
      <xdr:rowOff>228600</xdr:rowOff>
    </xdr:to>
    <xdr:pic>
      <xdr:nvPicPr>
        <xdr:cNvPr id="54" name="HTMLHidden11" hidden="1"/>
        <xdr:cNvPicPr>
          <a:picLocks noChangeArrowheads="1" noChangeShapeType="1"/>
        </xdr:cNvPicPr>
      </xdr:nvPicPr>
      <xdr:blipFill>
        <a:blip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559562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5</xdr:col>
      <xdr:colOff>371475</xdr:colOff>
      <xdr:row>11</xdr:row>
      <xdr:rowOff>228600</xdr:rowOff>
    </xdr:to>
    <xdr:pic>
      <xdr:nvPicPr>
        <xdr:cNvPr id="55" name="HTMLHidden12" hidden="1"/>
        <xdr:cNvPicPr>
          <a:picLocks noChangeArrowheads="1" noChangeShapeType="1"/>
        </xdr:cNvPicPr>
      </xdr:nvPicPr>
      <xdr:blipFill>
        <a:blip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559562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5</xdr:col>
      <xdr:colOff>371475</xdr:colOff>
      <xdr:row>11</xdr:row>
      <xdr:rowOff>228600</xdr:rowOff>
    </xdr:to>
    <xdr:pic>
      <xdr:nvPicPr>
        <xdr:cNvPr id="56" name="HTMLHidden13" hidden="1"/>
        <xdr:cNvPicPr>
          <a:picLocks noChangeArrowheads="1" noChangeShapeType="1"/>
        </xdr:cNvPicPr>
      </xdr:nvPicPr>
      <xdr:blipFill>
        <a:blip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559562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5</xdr:col>
      <xdr:colOff>371475</xdr:colOff>
      <xdr:row>11</xdr:row>
      <xdr:rowOff>228600</xdr:rowOff>
    </xdr:to>
    <xdr:pic>
      <xdr:nvPicPr>
        <xdr:cNvPr id="57" name="HTMLHidden14" hidden="1"/>
        <xdr:cNvPicPr>
          <a:picLocks noChangeArrowheads="1" noChangeShapeType="1"/>
        </xdr:cNvPicPr>
      </xdr:nvPicPr>
      <xdr:blipFill>
        <a:blip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559562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0</xdr:colOff>
      <xdr:row>41</xdr:row>
      <xdr:rowOff>0</xdr:rowOff>
    </xdr:from>
    <xdr:to>
      <xdr:col>18</xdr:col>
      <xdr:colOff>514350</xdr:colOff>
      <xdr:row>42</xdr:row>
      <xdr:rowOff>76200</xdr:rowOff>
    </xdr:to>
    <xdr:sp>
      <xdr:nvSpPr>
        <xdr:cNvPr id="2" name="HTMLHidden1" hidden="1"/>
        <xdr:cNvSpPr/>
      </xdr:nvSpPr>
      <xdr:spPr>
        <a:xfrm>
          <a:off x="3048000" y="2410587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18</xdr:col>
      <xdr:colOff>514350</xdr:colOff>
      <xdr:row>42</xdr:row>
      <xdr:rowOff>76200</xdr:rowOff>
    </xdr:to>
    <xdr:sp>
      <xdr:nvSpPr>
        <xdr:cNvPr id="3" name="HTMLHidden2" hidden="1"/>
        <xdr:cNvSpPr/>
      </xdr:nvSpPr>
      <xdr:spPr>
        <a:xfrm>
          <a:off x="3048000" y="2410587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18</xdr:col>
      <xdr:colOff>514350</xdr:colOff>
      <xdr:row>42</xdr:row>
      <xdr:rowOff>76200</xdr:rowOff>
    </xdr:to>
    <xdr:sp>
      <xdr:nvSpPr>
        <xdr:cNvPr id="4" name="HTMLHidden3" hidden="1"/>
        <xdr:cNvSpPr/>
      </xdr:nvSpPr>
      <xdr:spPr>
        <a:xfrm>
          <a:off x="3048000" y="2410587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18</xdr:col>
      <xdr:colOff>514350</xdr:colOff>
      <xdr:row>42</xdr:row>
      <xdr:rowOff>76200</xdr:rowOff>
    </xdr:to>
    <xdr:sp>
      <xdr:nvSpPr>
        <xdr:cNvPr id="5" name="HTMLHidden4" hidden="1"/>
        <xdr:cNvSpPr/>
      </xdr:nvSpPr>
      <xdr:spPr>
        <a:xfrm>
          <a:off x="3048000" y="2410587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18</xdr:col>
      <xdr:colOff>514350</xdr:colOff>
      <xdr:row>42</xdr:row>
      <xdr:rowOff>76200</xdr:rowOff>
    </xdr:to>
    <xdr:sp>
      <xdr:nvSpPr>
        <xdr:cNvPr id="6" name="HTMLHidden5" hidden="1"/>
        <xdr:cNvSpPr/>
      </xdr:nvSpPr>
      <xdr:spPr>
        <a:xfrm>
          <a:off x="3048000" y="2410587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18</xdr:col>
      <xdr:colOff>514350</xdr:colOff>
      <xdr:row>42</xdr:row>
      <xdr:rowOff>76200</xdr:rowOff>
    </xdr:to>
    <xdr:sp>
      <xdr:nvSpPr>
        <xdr:cNvPr id="7" name="HTMLHidden6" hidden="1"/>
        <xdr:cNvSpPr/>
      </xdr:nvSpPr>
      <xdr:spPr>
        <a:xfrm>
          <a:off x="3048000" y="2410587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18</xdr:col>
      <xdr:colOff>514350</xdr:colOff>
      <xdr:row>42</xdr:row>
      <xdr:rowOff>76200</xdr:rowOff>
    </xdr:to>
    <xdr:sp>
      <xdr:nvSpPr>
        <xdr:cNvPr id="8" name="HTMLHidden7" hidden="1"/>
        <xdr:cNvSpPr/>
      </xdr:nvSpPr>
      <xdr:spPr>
        <a:xfrm>
          <a:off x="3048000" y="2410587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18</xdr:col>
      <xdr:colOff>514350</xdr:colOff>
      <xdr:row>42</xdr:row>
      <xdr:rowOff>76200</xdr:rowOff>
    </xdr:to>
    <xdr:sp>
      <xdr:nvSpPr>
        <xdr:cNvPr id="9" name="HTMLHidden8" hidden="1"/>
        <xdr:cNvSpPr/>
      </xdr:nvSpPr>
      <xdr:spPr>
        <a:xfrm>
          <a:off x="3048000" y="2410587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18</xdr:col>
      <xdr:colOff>514350</xdr:colOff>
      <xdr:row>42</xdr:row>
      <xdr:rowOff>76200</xdr:rowOff>
    </xdr:to>
    <xdr:sp>
      <xdr:nvSpPr>
        <xdr:cNvPr id="10" name="HTMLHidden9" hidden="1"/>
        <xdr:cNvSpPr/>
      </xdr:nvSpPr>
      <xdr:spPr>
        <a:xfrm>
          <a:off x="3048000" y="2410587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18</xdr:col>
      <xdr:colOff>514350</xdr:colOff>
      <xdr:row>42</xdr:row>
      <xdr:rowOff>76200</xdr:rowOff>
    </xdr:to>
    <xdr:sp>
      <xdr:nvSpPr>
        <xdr:cNvPr id="11" name="HTMLHidden10" hidden="1"/>
        <xdr:cNvSpPr/>
      </xdr:nvSpPr>
      <xdr:spPr>
        <a:xfrm>
          <a:off x="3048000" y="2410587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18</xdr:col>
      <xdr:colOff>514350</xdr:colOff>
      <xdr:row>42</xdr:row>
      <xdr:rowOff>76200</xdr:rowOff>
    </xdr:to>
    <xdr:sp>
      <xdr:nvSpPr>
        <xdr:cNvPr id="12" name="HTMLHidden11" hidden="1"/>
        <xdr:cNvSpPr/>
      </xdr:nvSpPr>
      <xdr:spPr>
        <a:xfrm>
          <a:off x="3048000" y="2410587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18</xdr:col>
      <xdr:colOff>514350</xdr:colOff>
      <xdr:row>42</xdr:row>
      <xdr:rowOff>76200</xdr:rowOff>
    </xdr:to>
    <xdr:sp>
      <xdr:nvSpPr>
        <xdr:cNvPr id="13" name="HTMLHidden12" hidden="1"/>
        <xdr:cNvSpPr/>
      </xdr:nvSpPr>
      <xdr:spPr>
        <a:xfrm>
          <a:off x="3048000" y="2410587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18</xdr:col>
      <xdr:colOff>514350</xdr:colOff>
      <xdr:row>42</xdr:row>
      <xdr:rowOff>76200</xdr:rowOff>
    </xdr:to>
    <xdr:sp>
      <xdr:nvSpPr>
        <xdr:cNvPr id="14" name="HTMLHidden13" hidden="1"/>
        <xdr:cNvSpPr/>
      </xdr:nvSpPr>
      <xdr:spPr>
        <a:xfrm>
          <a:off x="3048000" y="2410587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18</xdr:col>
      <xdr:colOff>514350</xdr:colOff>
      <xdr:row>42</xdr:row>
      <xdr:rowOff>76200</xdr:rowOff>
    </xdr:to>
    <xdr:sp>
      <xdr:nvSpPr>
        <xdr:cNvPr id="15" name="HTMLHidden14" hidden="1"/>
        <xdr:cNvSpPr/>
      </xdr:nvSpPr>
      <xdr:spPr>
        <a:xfrm>
          <a:off x="3048000" y="2410587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41</xdr:row>
      <xdr:rowOff>0</xdr:rowOff>
    </xdr:from>
    <xdr:to>
      <xdr:col>18</xdr:col>
      <xdr:colOff>514350</xdr:colOff>
      <xdr:row>42</xdr:row>
      <xdr:rowOff>76200</xdr:rowOff>
    </xdr:to>
    <xdr:pic>
      <xdr:nvPicPr>
        <xdr:cNvPr id="16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2410587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41</xdr:row>
      <xdr:rowOff>0</xdr:rowOff>
    </xdr:from>
    <xdr:to>
      <xdr:col>18</xdr:col>
      <xdr:colOff>514350</xdr:colOff>
      <xdr:row>42</xdr:row>
      <xdr:rowOff>76200</xdr:rowOff>
    </xdr:to>
    <xdr:pic>
      <xdr:nvPicPr>
        <xdr:cNvPr id="17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2410587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41</xdr:row>
      <xdr:rowOff>0</xdr:rowOff>
    </xdr:from>
    <xdr:to>
      <xdr:col>18</xdr:col>
      <xdr:colOff>514350</xdr:colOff>
      <xdr:row>42</xdr:row>
      <xdr:rowOff>76200</xdr:rowOff>
    </xdr:to>
    <xdr:pic>
      <xdr:nvPicPr>
        <xdr:cNvPr id="18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2410587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41</xdr:row>
      <xdr:rowOff>0</xdr:rowOff>
    </xdr:from>
    <xdr:to>
      <xdr:col>18</xdr:col>
      <xdr:colOff>514350</xdr:colOff>
      <xdr:row>42</xdr:row>
      <xdr:rowOff>76200</xdr:rowOff>
    </xdr:to>
    <xdr:pic>
      <xdr:nvPicPr>
        <xdr:cNvPr id="19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2410587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41</xdr:row>
      <xdr:rowOff>0</xdr:rowOff>
    </xdr:from>
    <xdr:to>
      <xdr:col>18</xdr:col>
      <xdr:colOff>514350</xdr:colOff>
      <xdr:row>42</xdr:row>
      <xdr:rowOff>76200</xdr:rowOff>
    </xdr:to>
    <xdr:pic>
      <xdr:nvPicPr>
        <xdr:cNvPr id="20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2410587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41</xdr:row>
      <xdr:rowOff>0</xdr:rowOff>
    </xdr:from>
    <xdr:to>
      <xdr:col>18</xdr:col>
      <xdr:colOff>514350</xdr:colOff>
      <xdr:row>42</xdr:row>
      <xdr:rowOff>76200</xdr:rowOff>
    </xdr:to>
    <xdr:pic>
      <xdr:nvPicPr>
        <xdr:cNvPr id="21" name="HTMLHidden6" hidden="1"/>
        <xdr:cNvPicPr>
          <a:picLocks noChangeArrowheads="1" noChangeShapeType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2410587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41</xdr:row>
      <xdr:rowOff>0</xdr:rowOff>
    </xdr:from>
    <xdr:to>
      <xdr:col>18</xdr:col>
      <xdr:colOff>514350</xdr:colOff>
      <xdr:row>42</xdr:row>
      <xdr:rowOff>76200</xdr:rowOff>
    </xdr:to>
    <xdr:pic>
      <xdr:nvPicPr>
        <xdr:cNvPr id="22" name="HTMLHidden7" hidden="1"/>
        <xdr:cNvPicPr>
          <a:picLocks noChangeArrowheads="1" noChangeShapeType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2410587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41</xdr:row>
      <xdr:rowOff>0</xdr:rowOff>
    </xdr:from>
    <xdr:to>
      <xdr:col>18</xdr:col>
      <xdr:colOff>514350</xdr:colOff>
      <xdr:row>42</xdr:row>
      <xdr:rowOff>76200</xdr:rowOff>
    </xdr:to>
    <xdr:pic>
      <xdr:nvPicPr>
        <xdr:cNvPr id="23" name="HTMLHidden8" hidden="1"/>
        <xdr:cNvPicPr>
          <a:picLocks noChangeArrowheads="1" noChangeShapeType="1"/>
        </xdr:cNvPicPr>
      </xdr:nvPicPr>
      <xdr:blipFill>
        <a:blip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2410587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41</xdr:row>
      <xdr:rowOff>0</xdr:rowOff>
    </xdr:from>
    <xdr:to>
      <xdr:col>18</xdr:col>
      <xdr:colOff>514350</xdr:colOff>
      <xdr:row>42</xdr:row>
      <xdr:rowOff>76200</xdr:rowOff>
    </xdr:to>
    <xdr:pic>
      <xdr:nvPicPr>
        <xdr:cNvPr id="24" name="HTMLHidden9" hidden="1"/>
        <xdr:cNvPicPr>
          <a:picLocks noChangeArrowheads="1" noChangeShapeType="1"/>
        </xdr:cNvPicPr>
      </xdr:nvPicPr>
      <xdr:blipFill>
        <a:blip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2410587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41</xdr:row>
      <xdr:rowOff>0</xdr:rowOff>
    </xdr:from>
    <xdr:to>
      <xdr:col>18</xdr:col>
      <xdr:colOff>514350</xdr:colOff>
      <xdr:row>42</xdr:row>
      <xdr:rowOff>76200</xdr:rowOff>
    </xdr:to>
    <xdr:pic>
      <xdr:nvPicPr>
        <xdr:cNvPr id="25" name="HTMLHidden10" hidden="1"/>
        <xdr:cNvPicPr>
          <a:picLocks noChangeArrowheads="1" noChangeShapeType="1"/>
        </xdr:cNvPicPr>
      </xdr:nvPicPr>
      <xdr:blipFill>
        <a:blip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2410587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41</xdr:row>
      <xdr:rowOff>0</xdr:rowOff>
    </xdr:from>
    <xdr:to>
      <xdr:col>18</xdr:col>
      <xdr:colOff>514350</xdr:colOff>
      <xdr:row>42</xdr:row>
      <xdr:rowOff>76200</xdr:rowOff>
    </xdr:to>
    <xdr:pic>
      <xdr:nvPicPr>
        <xdr:cNvPr id="26" name="HTMLHidden11" hidden="1"/>
        <xdr:cNvPicPr>
          <a:picLocks noChangeArrowheads="1" noChangeShapeType="1"/>
        </xdr:cNvPicPr>
      </xdr:nvPicPr>
      <xdr:blipFill>
        <a:blip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2410587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41</xdr:row>
      <xdr:rowOff>0</xdr:rowOff>
    </xdr:from>
    <xdr:to>
      <xdr:col>18</xdr:col>
      <xdr:colOff>514350</xdr:colOff>
      <xdr:row>42</xdr:row>
      <xdr:rowOff>76200</xdr:rowOff>
    </xdr:to>
    <xdr:pic>
      <xdr:nvPicPr>
        <xdr:cNvPr id="27" name="HTMLHidden12" hidden="1"/>
        <xdr:cNvPicPr>
          <a:picLocks noChangeArrowheads="1" noChangeShapeType="1"/>
        </xdr:cNvPicPr>
      </xdr:nvPicPr>
      <xdr:blipFill>
        <a:blip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2410587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41</xdr:row>
      <xdr:rowOff>0</xdr:rowOff>
    </xdr:from>
    <xdr:to>
      <xdr:col>18</xdr:col>
      <xdr:colOff>514350</xdr:colOff>
      <xdr:row>42</xdr:row>
      <xdr:rowOff>76200</xdr:rowOff>
    </xdr:to>
    <xdr:pic>
      <xdr:nvPicPr>
        <xdr:cNvPr id="28" name="HTMLHidden13" hidden="1"/>
        <xdr:cNvPicPr>
          <a:picLocks noChangeArrowheads="1" noChangeShapeType="1"/>
        </xdr:cNvPicPr>
      </xdr:nvPicPr>
      <xdr:blipFill>
        <a:blip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2410587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41</xdr:row>
      <xdr:rowOff>0</xdr:rowOff>
    </xdr:from>
    <xdr:to>
      <xdr:col>18</xdr:col>
      <xdr:colOff>514350</xdr:colOff>
      <xdr:row>42</xdr:row>
      <xdr:rowOff>76200</xdr:rowOff>
    </xdr:to>
    <xdr:pic>
      <xdr:nvPicPr>
        <xdr:cNvPr id="29" name="HTMLHidden14" hidden="1"/>
        <xdr:cNvPicPr>
          <a:picLocks noChangeArrowheads="1" noChangeShapeType="1"/>
        </xdr:cNvPicPr>
      </xdr:nvPicPr>
      <xdr:blipFill>
        <a:blip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2410587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4"/>
  <sheetViews>
    <sheetView workbookViewId="0">
      <selection activeCell="A1" sqref="A1:S1"/>
    </sheetView>
  </sheetViews>
  <sheetFormatPr defaultColWidth="9" defaultRowHeight="15.6"/>
  <cols>
    <col min="1" max="1" width="7.625" style="103" customWidth="1"/>
    <col min="2" max="2" width="9.25" style="104" customWidth="1"/>
    <col min="3" max="3" width="8.375" style="105" customWidth="1"/>
    <col min="4" max="4" width="9.125" style="106" customWidth="1"/>
    <col min="5" max="5" width="3.875" style="105" customWidth="1"/>
    <col min="6" max="6" width="6.75" style="107" customWidth="1"/>
    <col min="7" max="7" width="9" style="108" customWidth="1"/>
    <col min="8" max="8" width="6.625" style="108" customWidth="1"/>
    <col min="9" max="9" width="9.625" style="108" customWidth="1"/>
    <col min="10" max="10" width="9.625" style="107" customWidth="1"/>
    <col min="11" max="11" width="11.5" style="109" customWidth="1"/>
    <col min="12" max="12" width="3.875" style="109" customWidth="1"/>
    <col min="13" max="13" width="9.375" style="109" customWidth="1"/>
    <col min="14" max="16" width="9" style="109"/>
    <col min="17" max="17" width="8.625" style="109" customWidth="1"/>
    <col min="18" max="16384" width="9" style="109"/>
  </cols>
  <sheetData>
    <row r="1" s="99" customFormat="1" ht="78" customHeight="1" spans="1:19">
      <c r="A1" s="110" t="s">
        <v>0</v>
      </c>
      <c r="B1" s="110"/>
      <c r="C1" s="110"/>
      <c r="D1" s="110"/>
      <c r="E1" s="111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</row>
    <row r="2" s="100" customFormat="1" ht="25.5" customHeight="1" spans="1:19">
      <c r="A2" s="112" t="s">
        <v>1</v>
      </c>
      <c r="B2" s="112"/>
      <c r="C2" s="112"/>
      <c r="D2" s="112"/>
      <c r="E2" s="113"/>
      <c r="F2" s="112"/>
      <c r="G2" s="114"/>
      <c r="H2" s="114"/>
      <c r="I2" s="132"/>
      <c r="J2" s="132"/>
      <c r="K2" s="132"/>
      <c r="L2" s="132"/>
      <c r="M2" s="132"/>
      <c r="N2" s="132"/>
      <c r="O2" s="132"/>
      <c r="P2" s="132"/>
      <c r="Q2" s="112" t="s">
        <v>2</v>
      </c>
      <c r="R2" s="112"/>
      <c r="S2" s="112"/>
    </row>
    <row r="3" s="101" customFormat="1" ht="20.25" customHeight="1" spans="1:19">
      <c r="A3" s="115" t="s">
        <v>3</v>
      </c>
      <c r="B3" s="116" t="s">
        <v>4</v>
      </c>
      <c r="C3" s="117" t="s">
        <v>5</v>
      </c>
      <c r="D3" s="118" t="s">
        <v>6</v>
      </c>
      <c r="E3" s="119" t="s">
        <v>7</v>
      </c>
      <c r="F3" s="117" t="s">
        <v>8</v>
      </c>
      <c r="G3" s="117" t="s">
        <v>9</v>
      </c>
      <c r="H3" s="117" t="s">
        <v>10</v>
      </c>
      <c r="I3" s="117"/>
      <c r="J3" s="117"/>
      <c r="K3" s="117"/>
      <c r="L3" s="117"/>
      <c r="M3" s="117"/>
      <c r="N3" s="117"/>
      <c r="O3" s="117"/>
      <c r="P3" s="117"/>
      <c r="Q3" s="117"/>
      <c r="R3" s="117" t="s">
        <v>11</v>
      </c>
      <c r="S3" s="118" t="s">
        <v>12</v>
      </c>
    </row>
    <row r="4" s="101" customFormat="1" ht="12" spans="1:19">
      <c r="A4" s="115"/>
      <c r="B4" s="116"/>
      <c r="C4" s="117"/>
      <c r="D4" s="118"/>
      <c r="E4" s="119"/>
      <c r="F4" s="117"/>
      <c r="G4" s="117"/>
      <c r="H4" s="120" t="s">
        <v>13</v>
      </c>
      <c r="I4" s="118"/>
      <c r="J4" s="118" t="s">
        <v>14</v>
      </c>
      <c r="K4" s="118"/>
      <c r="L4" s="118" t="s">
        <v>15</v>
      </c>
      <c r="M4" s="118"/>
      <c r="N4" s="118" t="s">
        <v>16</v>
      </c>
      <c r="O4" s="118"/>
      <c r="P4" s="118" t="s">
        <v>17</v>
      </c>
      <c r="Q4" s="118"/>
      <c r="R4" s="117"/>
      <c r="S4" s="118"/>
    </row>
    <row r="5" s="101" customFormat="1" ht="39.95" customHeight="1" spans="1:19">
      <c r="A5" s="115"/>
      <c r="B5" s="116"/>
      <c r="C5" s="117"/>
      <c r="D5" s="118"/>
      <c r="E5" s="119"/>
      <c r="F5" s="117"/>
      <c r="G5" s="117"/>
      <c r="H5" s="119" t="s">
        <v>18</v>
      </c>
      <c r="I5" s="118" t="s">
        <v>19</v>
      </c>
      <c r="J5" s="117" t="s">
        <v>18</v>
      </c>
      <c r="K5" s="118" t="s">
        <v>19</v>
      </c>
      <c r="L5" s="117" t="s">
        <v>18</v>
      </c>
      <c r="M5" s="118" t="s">
        <v>19</v>
      </c>
      <c r="N5" s="117" t="s">
        <v>18</v>
      </c>
      <c r="O5" s="118" t="s">
        <v>19</v>
      </c>
      <c r="P5" s="117" t="s">
        <v>18</v>
      </c>
      <c r="Q5" s="118" t="s">
        <v>19</v>
      </c>
      <c r="R5" s="117"/>
      <c r="S5" s="118"/>
    </row>
    <row r="6" s="101" customFormat="1" ht="39.95" customHeight="1" spans="1:19">
      <c r="A6" s="121" t="s">
        <v>20</v>
      </c>
      <c r="B6" s="122">
        <v>328</v>
      </c>
      <c r="C6" s="123">
        <v>5610.28</v>
      </c>
      <c r="D6" s="122">
        <v>1300</v>
      </c>
      <c r="E6" s="124">
        <v>0.035</v>
      </c>
      <c r="F6" s="125">
        <v>45.5</v>
      </c>
      <c r="G6" s="123">
        <v>255267.75</v>
      </c>
      <c r="H6" s="124">
        <v>0.35</v>
      </c>
      <c r="I6" s="123">
        <v>89343.64</v>
      </c>
      <c r="J6" s="124">
        <v>0.3</v>
      </c>
      <c r="K6" s="123">
        <v>76580.34</v>
      </c>
      <c r="L6" s="127">
        <v>0</v>
      </c>
      <c r="M6" s="123">
        <v>0</v>
      </c>
      <c r="N6" s="127">
        <v>0.05</v>
      </c>
      <c r="O6" s="123">
        <v>12763.43</v>
      </c>
      <c r="P6" s="127">
        <v>0.3</v>
      </c>
      <c r="Q6" s="123">
        <v>76580.34</v>
      </c>
      <c r="R6" s="123">
        <v>76580.34</v>
      </c>
      <c r="S6" s="123">
        <f>I6+K6+O6</f>
        <v>178687.41</v>
      </c>
    </row>
    <row r="7" s="101" customFormat="1" ht="39.95" customHeight="1" spans="1:19">
      <c r="A7" s="121" t="s">
        <v>21</v>
      </c>
      <c r="B7" s="122">
        <v>4699</v>
      </c>
      <c r="C7" s="123">
        <v>5860.35</v>
      </c>
      <c r="D7" s="122">
        <v>1000</v>
      </c>
      <c r="E7" s="124">
        <v>0.055</v>
      </c>
      <c r="F7" s="125">
        <v>55</v>
      </c>
      <c r="G7" s="123">
        <v>322319.25</v>
      </c>
      <c r="H7" s="124">
        <v>0.35</v>
      </c>
      <c r="I7" s="123">
        <v>112811.69</v>
      </c>
      <c r="J7" s="124">
        <v>0.3</v>
      </c>
      <c r="K7" s="123">
        <v>96695.79</v>
      </c>
      <c r="L7" s="127">
        <v>0</v>
      </c>
      <c r="M7" s="123">
        <v>0</v>
      </c>
      <c r="N7" s="127">
        <v>0.05</v>
      </c>
      <c r="O7" s="123">
        <v>16115.98</v>
      </c>
      <c r="P7" s="127">
        <v>0.3</v>
      </c>
      <c r="Q7" s="123">
        <v>96695.79</v>
      </c>
      <c r="R7" s="123">
        <v>96695.79</v>
      </c>
      <c r="S7" s="123">
        <f>I7+K7+O7</f>
        <v>225623.46</v>
      </c>
    </row>
    <row r="8" s="101" customFormat="1" ht="39.95" customHeight="1" spans="1:19">
      <c r="A8" s="121" t="s">
        <v>22</v>
      </c>
      <c r="B8" s="122">
        <v>3353</v>
      </c>
      <c r="C8" s="123">
        <v>6013.49</v>
      </c>
      <c r="D8" s="123">
        <v>500</v>
      </c>
      <c r="E8" s="124">
        <v>0.06</v>
      </c>
      <c r="F8" s="125">
        <v>30</v>
      </c>
      <c r="G8" s="123">
        <v>180404.7</v>
      </c>
      <c r="H8" s="124">
        <v>0.35</v>
      </c>
      <c r="I8" s="123">
        <v>63141.64</v>
      </c>
      <c r="J8" s="124">
        <v>0.25</v>
      </c>
      <c r="K8" s="123">
        <v>45101.18</v>
      </c>
      <c r="L8" s="127">
        <v>0</v>
      </c>
      <c r="M8" s="123">
        <v>0</v>
      </c>
      <c r="N8" s="127">
        <v>0.1</v>
      </c>
      <c r="O8" s="123">
        <v>18040.47</v>
      </c>
      <c r="P8" s="127">
        <v>0.3</v>
      </c>
      <c r="Q8" s="123">
        <v>54121.41</v>
      </c>
      <c r="R8" s="123">
        <v>54121.41</v>
      </c>
      <c r="S8" s="123">
        <f>I8+K8+O8</f>
        <v>126283.29</v>
      </c>
    </row>
    <row r="9" s="101" customFormat="1" ht="39.95" customHeight="1" spans="1:19">
      <c r="A9" s="125"/>
      <c r="B9" s="126"/>
      <c r="C9" s="123"/>
      <c r="D9" s="123"/>
      <c r="E9" s="124"/>
      <c r="F9" s="123"/>
      <c r="G9" s="123"/>
      <c r="H9" s="124"/>
      <c r="I9" s="123"/>
      <c r="J9" s="124"/>
      <c r="K9" s="123"/>
      <c r="L9" s="127"/>
      <c r="M9" s="123"/>
      <c r="N9" s="127"/>
      <c r="O9" s="123"/>
      <c r="P9" s="127"/>
      <c r="Q9" s="123"/>
      <c r="R9" s="123"/>
      <c r="S9" s="123"/>
    </row>
    <row r="10" s="102" customFormat="1" ht="32.25" customHeight="1" spans="1:21">
      <c r="A10" s="125"/>
      <c r="B10" s="126"/>
      <c r="C10" s="123"/>
      <c r="D10" s="123"/>
      <c r="E10" s="124"/>
      <c r="F10" s="123"/>
      <c r="G10" s="123"/>
      <c r="H10" s="127"/>
      <c r="I10" s="123"/>
      <c r="J10" s="124"/>
      <c r="K10" s="123"/>
      <c r="L10" s="127"/>
      <c r="M10" s="123"/>
      <c r="N10" s="127"/>
      <c r="O10" s="123"/>
      <c r="P10" s="127"/>
      <c r="Q10" s="123"/>
      <c r="R10" s="123"/>
      <c r="S10" s="123"/>
      <c r="T10" s="101"/>
      <c r="U10" s="101"/>
    </row>
    <row r="11" ht="39" customHeight="1" spans="1:21">
      <c r="A11" s="128" t="s">
        <v>23</v>
      </c>
      <c r="B11" s="123">
        <f>SUM(B6:B10)</f>
        <v>8380</v>
      </c>
      <c r="C11" s="123">
        <f>SUM(C6:C10)</f>
        <v>17484.12</v>
      </c>
      <c r="D11" s="123"/>
      <c r="E11" s="124"/>
      <c r="F11" s="123"/>
      <c r="G11" s="123">
        <f>SUM(G6:G10)</f>
        <v>757991.7</v>
      </c>
      <c r="H11" s="123"/>
      <c r="I11" s="123">
        <f t="shared" ref="I11:M11" si="0">SUM(I6:I10)</f>
        <v>265296.97</v>
      </c>
      <c r="J11" s="123"/>
      <c r="K11" s="123">
        <f t="shared" si="0"/>
        <v>218377.31</v>
      </c>
      <c r="L11" s="123"/>
      <c r="M11" s="123">
        <f t="shared" si="0"/>
        <v>0</v>
      </c>
      <c r="N11" s="123"/>
      <c r="O11" s="123">
        <f t="shared" ref="O11:S11" si="1">SUM(O6:O10)</f>
        <v>46919.88</v>
      </c>
      <c r="P11" s="123"/>
      <c r="Q11" s="123">
        <f>SUM(Q6:Q10)</f>
        <v>227397.54</v>
      </c>
      <c r="R11" s="123">
        <f t="shared" si="1"/>
        <v>227397.54</v>
      </c>
      <c r="S11" s="123">
        <f t="shared" si="1"/>
        <v>530594.16</v>
      </c>
      <c r="T11" s="102"/>
      <c r="U11" s="102"/>
    </row>
    <row r="12" spans="1:19">
      <c r="A12" s="129" t="s">
        <v>24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</row>
    <row r="13" spans="13:13">
      <c r="M13" s="133"/>
    </row>
    <row r="14" spans="6:6">
      <c r="F14" s="131"/>
    </row>
  </sheetData>
  <mergeCells count="19">
    <mergeCell ref="A1:S1"/>
    <mergeCell ref="A2:C2"/>
    <mergeCell ref="Q2:S2"/>
    <mergeCell ref="H3:Q3"/>
    <mergeCell ref="H4:I4"/>
    <mergeCell ref="J4:K4"/>
    <mergeCell ref="L4:M4"/>
    <mergeCell ref="N4:O4"/>
    <mergeCell ref="P4:Q4"/>
    <mergeCell ref="A12:S12"/>
    <mergeCell ref="A3:A5"/>
    <mergeCell ref="B3:B5"/>
    <mergeCell ref="C3:C5"/>
    <mergeCell ref="D3:D5"/>
    <mergeCell ref="E3:E5"/>
    <mergeCell ref="F3:F5"/>
    <mergeCell ref="G3:G5"/>
    <mergeCell ref="R3:R5"/>
    <mergeCell ref="S3:S5"/>
  </mergeCells>
  <printOptions horizontalCentered="1"/>
  <pageMargins left="0.118055555555556" right="0.118055555555556" top="0.550694444444444" bottom="0.35" header="0.310416666666667" footer="0.118055555555556"/>
  <pageSetup paperSize="9" scale="85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7"/>
  <sheetViews>
    <sheetView tabSelected="1" workbookViewId="0">
      <selection activeCell="A1" sqref="A1:AD1"/>
    </sheetView>
  </sheetViews>
  <sheetFormatPr defaultColWidth="12.5" defaultRowHeight="15.6"/>
  <cols>
    <col min="1" max="1" width="5.375" style="77" customWidth="1"/>
    <col min="2" max="2" width="8" style="77" customWidth="1"/>
    <col min="3" max="3" width="4.375" style="77" hidden="1" customWidth="1"/>
    <col min="4" max="4" width="11.25" style="77" hidden="1" customWidth="1"/>
    <col min="5" max="5" width="11.8" style="75" customWidth="1"/>
    <col min="6" max="6" width="11.375" style="77" customWidth="1"/>
    <col min="7" max="7" width="16.8" style="78" customWidth="1"/>
    <col min="8" max="8" width="7.625" style="77" hidden="1" customWidth="1"/>
    <col min="9" max="9" width="8" style="77" hidden="1" customWidth="1"/>
    <col min="10" max="10" width="7.875" style="77" hidden="1" customWidth="1"/>
    <col min="11" max="11" width="8" style="77" hidden="1" customWidth="1"/>
    <col min="12" max="12" width="8.625" style="77" hidden="1" customWidth="1"/>
    <col min="13" max="13" width="7.625" style="79" hidden="1" customWidth="1"/>
    <col min="14" max="14" width="7.5" style="80" hidden="1" customWidth="1"/>
    <col min="15" max="15" width="8.5" style="81" hidden="1" customWidth="1"/>
    <col min="16" max="16" width="9.625" style="81" hidden="1" customWidth="1"/>
    <col min="17" max="17" width="5.7" style="79" hidden="1" customWidth="1"/>
    <col min="18" max="18" width="6" style="79" customWidth="1"/>
    <col min="19" max="19" width="8.125" style="82" customWidth="1"/>
    <col min="20" max="20" width="8.5" style="82" customWidth="1"/>
    <col min="21" max="21" width="7.125" style="82" hidden="1" customWidth="1"/>
    <col min="22" max="22" width="9.125" style="82" customWidth="1"/>
    <col min="23" max="23" width="8.75" style="82" customWidth="1"/>
    <col min="24" max="24" width="7.125" style="80" hidden="1" customWidth="1"/>
    <col min="25" max="25" width="4.625" style="83" hidden="1" customWidth="1"/>
    <col min="26" max="26" width="9" style="83" customWidth="1"/>
    <col min="27" max="27" width="7.25" style="83" customWidth="1"/>
    <col min="28" max="28" width="12.5" style="83"/>
    <col min="29" max="29" width="10.75" style="83" customWidth="1"/>
    <col min="30" max="30" width="7" style="83" customWidth="1"/>
    <col min="31" max="16384" width="12.5" style="83"/>
  </cols>
  <sheetData>
    <row r="1" s="73" customFormat="1" ht="19.5" customHeight="1" spans="1:31">
      <c r="A1" s="84" t="s">
        <v>25</v>
      </c>
      <c r="B1" s="84"/>
      <c r="C1" s="84"/>
      <c r="D1" s="84"/>
      <c r="E1" s="85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91"/>
      <c r="T1" s="91"/>
      <c r="U1" s="91"/>
      <c r="V1" s="91"/>
      <c r="W1" s="91"/>
      <c r="X1" s="84"/>
      <c r="Y1" s="84"/>
      <c r="Z1" s="84"/>
      <c r="AA1" s="84"/>
      <c r="AB1" s="84"/>
      <c r="AC1" s="84"/>
      <c r="AD1" s="84"/>
      <c r="AE1" s="93"/>
    </row>
    <row r="2" s="74" customFormat="1" ht="23" customHeight="1" spans="1:30">
      <c r="A2" s="55" t="s">
        <v>26</v>
      </c>
      <c r="B2" s="55" t="s">
        <v>27</v>
      </c>
      <c r="C2" s="55" t="s">
        <v>28</v>
      </c>
      <c r="D2" s="55" t="s">
        <v>29</v>
      </c>
      <c r="E2" s="18" t="s">
        <v>30</v>
      </c>
      <c r="F2" s="86" t="s">
        <v>31</v>
      </c>
      <c r="G2" s="86" t="s">
        <v>32</v>
      </c>
      <c r="H2" s="86" t="s">
        <v>33</v>
      </c>
      <c r="I2" s="86" t="s">
        <v>34</v>
      </c>
      <c r="J2" s="86" t="s">
        <v>35</v>
      </c>
      <c r="K2" s="86" t="s">
        <v>36</v>
      </c>
      <c r="L2" s="55" t="s">
        <v>30</v>
      </c>
      <c r="M2" s="54" t="s">
        <v>37</v>
      </c>
      <c r="N2" s="61" t="s">
        <v>38</v>
      </c>
      <c r="O2" s="62" t="s">
        <v>39</v>
      </c>
      <c r="P2" s="62" t="s">
        <v>40</v>
      </c>
      <c r="Q2" s="54" t="s">
        <v>41</v>
      </c>
      <c r="R2" s="92" t="s">
        <v>42</v>
      </c>
      <c r="S2" s="38" t="s">
        <v>5</v>
      </c>
      <c r="T2" s="61" t="s">
        <v>43</v>
      </c>
      <c r="U2" s="61" t="s">
        <v>44</v>
      </c>
      <c r="V2" s="39" t="s">
        <v>45</v>
      </c>
      <c r="W2" s="39" t="s">
        <v>46</v>
      </c>
      <c r="X2" s="61" t="s">
        <v>47</v>
      </c>
      <c r="Y2" s="55" t="s">
        <v>48</v>
      </c>
      <c r="Z2" s="46" t="s">
        <v>49</v>
      </c>
      <c r="AA2" s="46" t="s">
        <v>50</v>
      </c>
      <c r="AB2" s="46" t="s">
        <v>51</v>
      </c>
      <c r="AC2" s="46" t="s">
        <v>52</v>
      </c>
      <c r="AD2" s="46" t="s">
        <v>53</v>
      </c>
    </row>
    <row r="3" s="75" customFormat="1" ht="65" customHeight="1" outlineLevel="2" spans="1:30">
      <c r="A3" s="17">
        <v>1</v>
      </c>
      <c r="B3" s="18" t="s">
        <v>54</v>
      </c>
      <c r="C3" s="18"/>
      <c r="D3" s="18"/>
      <c r="E3" s="19" t="s">
        <v>55</v>
      </c>
      <c r="F3" s="19" t="s">
        <v>56</v>
      </c>
      <c r="G3" s="19" t="s">
        <v>57</v>
      </c>
      <c r="H3" s="87"/>
      <c r="I3" s="18"/>
      <c r="J3" s="31"/>
      <c r="K3" s="18"/>
      <c r="L3" s="31"/>
      <c r="M3" s="17"/>
      <c r="N3" s="32"/>
      <c r="O3" s="33"/>
      <c r="P3" s="33"/>
      <c r="Q3" s="17"/>
      <c r="R3" s="40">
        <v>1</v>
      </c>
      <c r="S3" s="40">
        <v>30</v>
      </c>
      <c r="T3" s="41">
        <v>900</v>
      </c>
      <c r="U3" s="42"/>
      <c r="V3" s="41">
        <v>270</v>
      </c>
      <c r="W3" s="43">
        <v>630</v>
      </c>
      <c r="X3" s="32"/>
      <c r="Y3" s="18"/>
      <c r="Z3" s="94" t="s">
        <v>58</v>
      </c>
      <c r="AA3" s="95" t="s">
        <v>59</v>
      </c>
      <c r="AB3" s="95" t="s">
        <v>60</v>
      </c>
      <c r="AC3" s="134" t="s">
        <v>61</v>
      </c>
      <c r="AD3" s="95" t="s">
        <v>62</v>
      </c>
    </row>
    <row r="4" s="75" customFormat="1" ht="63" customHeight="1" outlineLevel="2" spans="1:30">
      <c r="A4" s="17">
        <v>2</v>
      </c>
      <c r="B4" s="18" t="s">
        <v>54</v>
      </c>
      <c r="C4" s="18"/>
      <c r="D4" s="18"/>
      <c r="E4" s="19" t="s">
        <v>63</v>
      </c>
      <c r="F4" s="19" t="s">
        <v>64</v>
      </c>
      <c r="G4" s="19" t="s">
        <v>65</v>
      </c>
      <c r="H4" s="87"/>
      <c r="I4" s="18"/>
      <c r="J4" s="31"/>
      <c r="K4" s="18"/>
      <c r="L4" s="31"/>
      <c r="M4" s="17"/>
      <c r="N4" s="32"/>
      <c r="O4" s="33"/>
      <c r="P4" s="33"/>
      <c r="Q4" s="17"/>
      <c r="R4" s="40">
        <v>1</v>
      </c>
      <c r="S4" s="40">
        <v>30</v>
      </c>
      <c r="T4" s="41">
        <v>900</v>
      </c>
      <c r="U4" s="42"/>
      <c r="V4" s="41">
        <v>270</v>
      </c>
      <c r="W4" s="43">
        <v>630</v>
      </c>
      <c r="X4" s="32"/>
      <c r="Y4" s="18"/>
      <c r="Z4" s="96"/>
      <c r="AA4" s="97"/>
      <c r="AB4" s="97"/>
      <c r="AC4" s="97"/>
      <c r="AD4" s="97"/>
    </row>
    <row r="5" s="75" customFormat="1" ht="50" customHeight="1" outlineLevel="2" spans="1:30">
      <c r="A5" s="17">
        <v>3</v>
      </c>
      <c r="B5" s="18" t="s">
        <v>54</v>
      </c>
      <c r="C5" s="18"/>
      <c r="D5" s="18"/>
      <c r="E5" s="19" t="s">
        <v>66</v>
      </c>
      <c r="F5" s="19" t="s">
        <v>67</v>
      </c>
      <c r="G5" s="19" t="s">
        <v>68</v>
      </c>
      <c r="H5" s="87"/>
      <c r="I5" s="18"/>
      <c r="J5" s="31"/>
      <c r="K5" s="18"/>
      <c r="L5" s="31"/>
      <c r="M5" s="17"/>
      <c r="N5" s="32"/>
      <c r="O5" s="33"/>
      <c r="P5" s="33"/>
      <c r="Q5" s="17"/>
      <c r="R5" s="40">
        <v>1</v>
      </c>
      <c r="S5" s="40">
        <v>40</v>
      </c>
      <c r="T5" s="41">
        <v>1200</v>
      </c>
      <c r="U5" s="42"/>
      <c r="V5" s="41">
        <v>360</v>
      </c>
      <c r="W5" s="43">
        <v>840</v>
      </c>
      <c r="X5" s="32"/>
      <c r="Y5" s="18"/>
      <c r="Z5" s="96"/>
      <c r="AA5" s="97"/>
      <c r="AB5" s="97"/>
      <c r="AC5" s="97"/>
      <c r="AD5" s="97"/>
    </row>
    <row r="6" s="75" customFormat="1" ht="50" customHeight="1" outlineLevel="2" spans="1:30">
      <c r="A6" s="17">
        <v>4</v>
      </c>
      <c r="B6" s="18" t="s">
        <v>54</v>
      </c>
      <c r="C6" s="18"/>
      <c r="D6" s="18"/>
      <c r="E6" s="19" t="s">
        <v>69</v>
      </c>
      <c r="F6" s="19" t="s">
        <v>70</v>
      </c>
      <c r="G6" s="19" t="s">
        <v>71</v>
      </c>
      <c r="H6" s="87"/>
      <c r="I6" s="18"/>
      <c r="J6" s="31"/>
      <c r="K6" s="18"/>
      <c r="L6" s="31"/>
      <c r="M6" s="17"/>
      <c r="N6" s="32"/>
      <c r="O6" s="33"/>
      <c r="P6" s="33"/>
      <c r="Q6" s="17"/>
      <c r="R6" s="40">
        <v>1</v>
      </c>
      <c r="S6" s="40">
        <v>7</v>
      </c>
      <c r="T6" s="41">
        <v>210</v>
      </c>
      <c r="U6" s="42"/>
      <c r="V6" s="41">
        <v>63</v>
      </c>
      <c r="W6" s="43">
        <v>147</v>
      </c>
      <c r="X6" s="32"/>
      <c r="Y6" s="18"/>
      <c r="Z6" s="96"/>
      <c r="AA6" s="97"/>
      <c r="AB6" s="97"/>
      <c r="AC6" s="97"/>
      <c r="AD6" s="97"/>
    </row>
    <row r="7" s="75" customFormat="1" ht="63" customHeight="1" outlineLevel="2" spans="1:30">
      <c r="A7" s="17">
        <v>5</v>
      </c>
      <c r="B7" s="18" t="s">
        <v>54</v>
      </c>
      <c r="C7" s="18"/>
      <c r="D7" s="18"/>
      <c r="E7" s="19" t="s">
        <v>72</v>
      </c>
      <c r="F7" s="19" t="s">
        <v>73</v>
      </c>
      <c r="G7" s="19" t="s">
        <v>74</v>
      </c>
      <c r="H7" s="87"/>
      <c r="I7" s="18"/>
      <c r="J7" s="31"/>
      <c r="K7" s="18"/>
      <c r="L7" s="31"/>
      <c r="M7" s="17"/>
      <c r="N7" s="32"/>
      <c r="O7" s="33"/>
      <c r="P7" s="33"/>
      <c r="Q7" s="17"/>
      <c r="R7" s="40">
        <v>1</v>
      </c>
      <c r="S7" s="40">
        <v>80.34</v>
      </c>
      <c r="T7" s="41">
        <v>2410.2</v>
      </c>
      <c r="U7" s="42"/>
      <c r="V7" s="41">
        <v>723.06</v>
      </c>
      <c r="W7" s="43">
        <v>1687.14</v>
      </c>
      <c r="X7" s="32"/>
      <c r="Y7" s="18"/>
      <c r="Z7" s="96"/>
      <c r="AA7" s="97"/>
      <c r="AB7" s="97"/>
      <c r="AC7" s="97"/>
      <c r="AD7" s="97"/>
    </row>
    <row r="8" s="75" customFormat="1" ht="75" customHeight="1" outlineLevel="2" spans="1:30">
      <c r="A8" s="17">
        <v>6</v>
      </c>
      <c r="B8" s="18" t="s">
        <v>54</v>
      </c>
      <c r="C8" s="18"/>
      <c r="D8" s="18"/>
      <c r="E8" s="19" t="s">
        <v>75</v>
      </c>
      <c r="F8" s="19" t="s">
        <v>73</v>
      </c>
      <c r="G8" s="19" t="s">
        <v>76</v>
      </c>
      <c r="H8" s="87"/>
      <c r="I8" s="18"/>
      <c r="J8" s="31"/>
      <c r="K8" s="18"/>
      <c r="L8" s="31"/>
      <c r="M8" s="17"/>
      <c r="N8" s="32"/>
      <c r="O8" s="33"/>
      <c r="P8" s="33"/>
      <c r="Q8" s="17"/>
      <c r="R8" s="40">
        <v>1</v>
      </c>
      <c r="S8" s="40">
        <v>204</v>
      </c>
      <c r="T8" s="41">
        <v>6120</v>
      </c>
      <c r="U8" s="42"/>
      <c r="V8" s="41">
        <v>1836</v>
      </c>
      <c r="W8" s="43">
        <v>4284</v>
      </c>
      <c r="X8" s="32"/>
      <c r="Y8" s="18"/>
      <c r="Z8" s="96"/>
      <c r="AA8" s="97"/>
      <c r="AB8" s="97"/>
      <c r="AC8" s="97"/>
      <c r="AD8" s="97"/>
    </row>
    <row r="9" s="75" customFormat="1" ht="50" customHeight="1" outlineLevel="2" spans="1:30">
      <c r="A9" s="17">
        <v>7</v>
      </c>
      <c r="B9" s="18" t="s">
        <v>54</v>
      </c>
      <c r="C9" s="18"/>
      <c r="D9" s="18"/>
      <c r="E9" s="19" t="s">
        <v>77</v>
      </c>
      <c r="F9" s="19" t="s">
        <v>78</v>
      </c>
      <c r="G9" s="19" t="s">
        <v>79</v>
      </c>
      <c r="H9" s="87"/>
      <c r="I9" s="18"/>
      <c r="J9" s="31"/>
      <c r="K9" s="18"/>
      <c r="L9" s="31"/>
      <c r="M9" s="17"/>
      <c r="N9" s="32"/>
      <c r="O9" s="33"/>
      <c r="P9" s="33"/>
      <c r="Q9" s="17"/>
      <c r="R9" s="40">
        <v>1</v>
      </c>
      <c r="S9" s="40">
        <v>72</v>
      </c>
      <c r="T9" s="41">
        <v>2160</v>
      </c>
      <c r="U9" s="42"/>
      <c r="V9" s="41">
        <v>648</v>
      </c>
      <c r="W9" s="43">
        <v>1512</v>
      </c>
      <c r="X9" s="32"/>
      <c r="Y9" s="18"/>
      <c r="Z9" s="96"/>
      <c r="AA9" s="97"/>
      <c r="AB9" s="97"/>
      <c r="AC9" s="97"/>
      <c r="AD9" s="97"/>
    </row>
    <row r="10" s="75" customFormat="1" ht="50" customHeight="1" outlineLevel="2" spans="1:30">
      <c r="A10" s="17">
        <v>8</v>
      </c>
      <c r="B10" s="18" t="s">
        <v>54</v>
      </c>
      <c r="C10" s="18"/>
      <c r="D10" s="18"/>
      <c r="E10" s="19" t="s">
        <v>80</v>
      </c>
      <c r="F10" s="19" t="s">
        <v>81</v>
      </c>
      <c r="G10" s="19" t="s">
        <v>82</v>
      </c>
      <c r="H10" s="87"/>
      <c r="I10" s="18"/>
      <c r="J10" s="31"/>
      <c r="K10" s="18"/>
      <c r="L10" s="31"/>
      <c r="M10" s="17"/>
      <c r="N10" s="32"/>
      <c r="O10" s="33"/>
      <c r="P10" s="33"/>
      <c r="Q10" s="17"/>
      <c r="R10" s="40">
        <v>1</v>
      </c>
      <c r="S10" s="40">
        <v>60</v>
      </c>
      <c r="T10" s="41">
        <v>1800</v>
      </c>
      <c r="U10" s="42"/>
      <c r="V10" s="41">
        <v>540</v>
      </c>
      <c r="W10" s="43">
        <v>1260</v>
      </c>
      <c r="X10" s="32"/>
      <c r="Y10" s="18"/>
      <c r="Z10" s="96"/>
      <c r="AA10" s="97"/>
      <c r="AB10" s="97"/>
      <c r="AC10" s="97"/>
      <c r="AD10" s="97"/>
    </row>
    <row r="11" s="75" customFormat="1" ht="50" customHeight="1" outlineLevel="2" spans="1:30">
      <c r="A11" s="17">
        <v>9</v>
      </c>
      <c r="B11" s="18" t="s">
        <v>54</v>
      </c>
      <c r="C11" s="18"/>
      <c r="D11" s="18"/>
      <c r="E11" s="19" t="s">
        <v>83</v>
      </c>
      <c r="F11" s="19" t="s">
        <v>84</v>
      </c>
      <c r="G11" s="19" t="s">
        <v>85</v>
      </c>
      <c r="H11" s="87"/>
      <c r="I11" s="18"/>
      <c r="J11" s="31"/>
      <c r="K11" s="18"/>
      <c r="L11" s="31"/>
      <c r="M11" s="17"/>
      <c r="N11" s="32"/>
      <c r="O11" s="33"/>
      <c r="P11" s="33"/>
      <c r="Q11" s="17"/>
      <c r="R11" s="40">
        <v>1</v>
      </c>
      <c r="S11" s="40">
        <v>100</v>
      </c>
      <c r="T11" s="41">
        <v>3000</v>
      </c>
      <c r="U11" s="42"/>
      <c r="V11" s="41">
        <v>900</v>
      </c>
      <c r="W11" s="43">
        <v>2100</v>
      </c>
      <c r="X11" s="32"/>
      <c r="Y11" s="18"/>
      <c r="Z11" s="96"/>
      <c r="AA11" s="97"/>
      <c r="AB11" s="97"/>
      <c r="AC11" s="97"/>
      <c r="AD11" s="97"/>
    </row>
    <row r="12" s="75" customFormat="1" ht="61" customHeight="1" outlineLevel="2" spans="1:30">
      <c r="A12" s="17">
        <v>10</v>
      </c>
      <c r="B12" s="18" t="s">
        <v>54</v>
      </c>
      <c r="C12" s="18"/>
      <c r="D12" s="18"/>
      <c r="E12" s="19" t="s">
        <v>86</v>
      </c>
      <c r="F12" s="19" t="s">
        <v>87</v>
      </c>
      <c r="G12" s="19" t="s">
        <v>88</v>
      </c>
      <c r="H12" s="87"/>
      <c r="I12" s="18"/>
      <c r="J12" s="31"/>
      <c r="K12" s="18"/>
      <c r="L12" s="31"/>
      <c r="M12" s="17"/>
      <c r="N12" s="32"/>
      <c r="O12" s="33"/>
      <c r="P12" s="33"/>
      <c r="Q12" s="17"/>
      <c r="R12" s="40">
        <v>1</v>
      </c>
      <c r="S12" s="40">
        <v>66</v>
      </c>
      <c r="T12" s="41">
        <v>1980</v>
      </c>
      <c r="U12" s="42"/>
      <c r="V12" s="41">
        <v>594</v>
      </c>
      <c r="W12" s="43">
        <v>1386</v>
      </c>
      <c r="X12" s="32"/>
      <c r="Y12" s="18"/>
      <c r="Z12" s="96"/>
      <c r="AA12" s="97"/>
      <c r="AB12" s="97"/>
      <c r="AC12" s="97"/>
      <c r="AD12" s="97"/>
    </row>
    <row r="13" s="75" customFormat="1" ht="60" customHeight="1" outlineLevel="2" spans="1:30">
      <c r="A13" s="17">
        <v>11</v>
      </c>
      <c r="B13" s="18" t="s">
        <v>54</v>
      </c>
      <c r="C13" s="18"/>
      <c r="D13" s="18"/>
      <c r="E13" s="19" t="s">
        <v>89</v>
      </c>
      <c r="F13" s="19" t="s">
        <v>70</v>
      </c>
      <c r="G13" s="19" t="s">
        <v>90</v>
      </c>
      <c r="H13" s="87"/>
      <c r="I13" s="18"/>
      <c r="J13" s="31"/>
      <c r="K13" s="18"/>
      <c r="L13" s="31"/>
      <c r="M13" s="17"/>
      <c r="N13" s="32"/>
      <c r="O13" s="33"/>
      <c r="P13" s="33"/>
      <c r="Q13" s="17"/>
      <c r="R13" s="40">
        <v>1</v>
      </c>
      <c r="S13" s="40">
        <v>50</v>
      </c>
      <c r="T13" s="41">
        <v>1500</v>
      </c>
      <c r="U13" s="42"/>
      <c r="V13" s="41">
        <v>450</v>
      </c>
      <c r="W13" s="43">
        <v>1050</v>
      </c>
      <c r="X13" s="32"/>
      <c r="Y13" s="18"/>
      <c r="Z13" s="96"/>
      <c r="AA13" s="97"/>
      <c r="AB13" s="97"/>
      <c r="AC13" s="97"/>
      <c r="AD13" s="97"/>
    </row>
    <row r="14" s="75" customFormat="1" ht="64" customHeight="1" outlineLevel="2" spans="1:30">
      <c r="A14" s="17">
        <v>12</v>
      </c>
      <c r="B14" s="18" t="s">
        <v>54</v>
      </c>
      <c r="C14" s="18"/>
      <c r="D14" s="18"/>
      <c r="E14" s="19" t="s">
        <v>91</v>
      </c>
      <c r="F14" s="19" t="s">
        <v>92</v>
      </c>
      <c r="G14" s="19" t="s">
        <v>93</v>
      </c>
      <c r="H14" s="87"/>
      <c r="I14" s="18"/>
      <c r="J14" s="31"/>
      <c r="K14" s="18"/>
      <c r="L14" s="31"/>
      <c r="M14" s="17"/>
      <c r="N14" s="32"/>
      <c r="O14" s="33"/>
      <c r="P14" s="33"/>
      <c r="Q14" s="17"/>
      <c r="R14" s="40">
        <v>1</v>
      </c>
      <c r="S14" s="40">
        <v>50</v>
      </c>
      <c r="T14" s="41">
        <v>1500</v>
      </c>
      <c r="U14" s="42"/>
      <c r="V14" s="41">
        <v>450</v>
      </c>
      <c r="W14" s="43">
        <v>1050</v>
      </c>
      <c r="X14" s="32"/>
      <c r="Y14" s="18"/>
      <c r="Z14" s="96"/>
      <c r="AA14" s="97"/>
      <c r="AB14" s="97"/>
      <c r="AC14" s="97"/>
      <c r="AD14" s="97"/>
    </row>
    <row r="15" s="75" customFormat="1" ht="63" customHeight="1" outlineLevel="2" spans="1:30">
      <c r="A15" s="17">
        <v>13</v>
      </c>
      <c r="B15" s="18" t="s">
        <v>54</v>
      </c>
      <c r="C15" s="18"/>
      <c r="D15" s="18"/>
      <c r="E15" s="19" t="s">
        <v>94</v>
      </c>
      <c r="F15" s="19" t="s">
        <v>95</v>
      </c>
      <c r="G15" s="19" t="s">
        <v>96</v>
      </c>
      <c r="H15" s="87"/>
      <c r="I15" s="18"/>
      <c r="J15" s="31"/>
      <c r="K15" s="18"/>
      <c r="L15" s="31"/>
      <c r="M15" s="17"/>
      <c r="N15" s="32"/>
      <c r="O15" s="33"/>
      <c r="P15" s="33"/>
      <c r="Q15" s="17"/>
      <c r="R15" s="40">
        <v>1</v>
      </c>
      <c r="S15" s="40">
        <v>95</v>
      </c>
      <c r="T15" s="41">
        <v>2850</v>
      </c>
      <c r="U15" s="42"/>
      <c r="V15" s="41">
        <v>855</v>
      </c>
      <c r="W15" s="43">
        <v>1995</v>
      </c>
      <c r="X15" s="32"/>
      <c r="Y15" s="18"/>
      <c r="Z15" s="96"/>
      <c r="AA15" s="97"/>
      <c r="AB15" s="97"/>
      <c r="AC15" s="97"/>
      <c r="AD15" s="97"/>
    </row>
    <row r="16" s="75" customFormat="1" ht="64" customHeight="1" outlineLevel="2" spans="1:30">
      <c r="A16" s="17">
        <v>14</v>
      </c>
      <c r="B16" s="18" t="s">
        <v>54</v>
      </c>
      <c r="C16" s="18"/>
      <c r="D16" s="18"/>
      <c r="E16" s="19" t="s">
        <v>97</v>
      </c>
      <c r="F16" s="19" t="s">
        <v>98</v>
      </c>
      <c r="G16" s="19" t="s">
        <v>99</v>
      </c>
      <c r="H16" s="87"/>
      <c r="I16" s="18"/>
      <c r="J16" s="31"/>
      <c r="K16" s="18"/>
      <c r="L16" s="31"/>
      <c r="M16" s="17"/>
      <c r="N16" s="32"/>
      <c r="O16" s="33"/>
      <c r="P16" s="33"/>
      <c r="Q16" s="17"/>
      <c r="R16" s="40">
        <v>1</v>
      </c>
      <c r="S16" s="40">
        <v>120</v>
      </c>
      <c r="T16" s="41">
        <v>3600</v>
      </c>
      <c r="U16" s="42"/>
      <c r="V16" s="41">
        <v>1080</v>
      </c>
      <c r="W16" s="43">
        <v>2520</v>
      </c>
      <c r="X16" s="32"/>
      <c r="Y16" s="18"/>
      <c r="Z16" s="96"/>
      <c r="AA16" s="97"/>
      <c r="AB16" s="97"/>
      <c r="AC16" s="97"/>
      <c r="AD16" s="97"/>
    </row>
    <row r="17" s="75" customFormat="1" ht="68" customHeight="1" outlineLevel="2" spans="1:30">
      <c r="A17" s="17">
        <v>15</v>
      </c>
      <c r="B17" s="18" t="s">
        <v>54</v>
      </c>
      <c r="C17" s="18"/>
      <c r="D17" s="18"/>
      <c r="E17" s="19" t="s">
        <v>100</v>
      </c>
      <c r="F17" s="19" t="s">
        <v>101</v>
      </c>
      <c r="G17" s="19" t="s">
        <v>102</v>
      </c>
      <c r="H17" s="87"/>
      <c r="I17" s="18"/>
      <c r="J17" s="31"/>
      <c r="K17" s="18"/>
      <c r="L17" s="31"/>
      <c r="M17" s="17"/>
      <c r="N17" s="32"/>
      <c r="O17" s="33"/>
      <c r="P17" s="33"/>
      <c r="Q17" s="17"/>
      <c r="R17" s="40">
        <v>1</v>
      </c>
      <c r="S17" s="40">
        <v>75</v>
      </c>
      <c r="T17" s="41">
        <v>2250</v>
      </c>
      <c r="U17" s="42"/>
      <c r="V17" s="41">
        <v>675</v>
      </c>
      <c r="W17" s="43">
        <v>1575</v>
      </c>
      <c r="X17" s="32"/>
      <c r="Y17" s="18"/>
      <c r="Z17" s="96"/>
      <c r="AA17" s="97"/>
      <c r="AB17" s="97"/>
      <c r="AC17" s="97"/>
      <c r="AD17" s="97"/>
    </row>
    <row r="18" s="75" customFormat="1" ht="50" customHeight="1" outlineLevel="2" spans="1:30">
      <c r="A18" s="17">
        <v>16</v>
      </c>
      <c r="B18" s="18" t="s">
        <v>54</v>
      </c>
      <c r="C18" s="18"/>
      <c r="D18" s="18"/>
      <c r="E18" s="19" t="s">
        <v>103</v>
      </c>
      <c r="F18" s="19" t="s">
        <v>104</v>
      </c>
      <c r="G18" s="19" t="s">
        <v>105</v>
      </c>
      <c r="H18" s="87"/>
      <c r="I18" s="18"/>
      <c r="J18" s="31"/>
      <c r="K18" s="18"/>
      <c r="L18" s="31"/>
      <c r="M18" s="17"/>
      <c r="N18" s="32"/>
      <c r="O18" s="33"/>
      <c r="P18" s="33"/>
      <c r="Q18" s="17"/>
      <c r="R18" s="40">
        <v>1</v>
      </c>
      <c r="S18" s="40">
        <v>160</v>
      </c>
      <c r="T18" s="41">
        <v>4800</v>
      </c>
      <c r="U18" s="42"/>
      <c r="V18" s="41">
        <v>1440</v>
      </c>
      <c r="W18" s="43">
        <v>3360</v>
      </c>
      <c r="X18" s="32"/>
      <c r="Y18" s="18"/>
      <c r="Z18" s="96"/>
      <c r="AA18" s="97"/>
      <c r="AB18" s="97"/>
      <c r="AC18" s="97"/>
      <c r="AD18" s="97"/>
    </row>
    <row r="19" s="75" customFormat="1" ht="50" customHeight="1" outlineLevel="2" spans="1:30">
      <c r="A19" s="17">
        <v>17</v>
      </c>
      <c r="B19" s="18" t="s">
        <v>54</v>
      </c>
      <c r="C19" s="18"/>
      <c r="D19" s="18"/>
      <c r="E19" s="19" t="s">
        <v>106</v>
      </c>
      <c r="F19" s="19" t="s">
        <v>107</v>
      </c>
      <c r="G19" s="19" t="s">
        <v>108</v>
      </c>
      <c r="H19" s="87"/>
      <c r="I19" s="18"/>
      <c r="J19" s="31"/>
      <c r="K19" s="18"/>
      <c r="L19" s="31"/>
      <c r="M19" s="17"/>
      <c r="N19" s="32"/>
      <c r="O19" s="33"/>
      <c r="P19" s="33"/>
      <c r="Q19" s="17"/>
      <c r="R19" s="40">
        <v>1</v>
      </c>
      <c r="S19" s="40">
        <v>90</v>
      </c>
      <c r="T19" s="41">
        <v>2700</v>
      </c>
      <c r="U19" s="42"/>
      <c r="V19" s="41">
        <v>810</v>
      </c>
      <c r="W19" s="43">
        <v>1890</v>
      </c>
      <c r="X19" s="32"/>
      <c r="Y19" s="18"/>
      <c r="Z19" s="96"/>
      <c r="AA19" s="97"/>
      <c r="AB19" s="97"/>
      <c r="AC19" s="97"/>
      <c r="AD19" s="97"/>
    </row>
    <row r="20" s="75" customFormat="1" ht="50" customHeight="1" outlineLevel="2" spans="1:30">
      <c r="A20" s="17">
        <v>18</v>
      </c>
      <c r="B20" s="18" t="s">
        <v>54</v>
      </c>
      <c r="C20" s="18"/>
      <c r="D20" s="18"/>
      <c r="E20" s="19" t="s">
        <v>109</v>
      </c>
      <c r="F20" s="19" t="s">
        <v>110</v>
      </c>
      <c r="G20" s="19" t="s">
        <v>111</v>
      </c>
      <c r="H20" s="87"/>
      <c r="I20" s="18"/>
      <c r="J20" s="31"/>
      <c r="K20" s="18"/>
      <c r="L20" s="31"/>
      <c r="M20" s="17"/>
      <c r="N20" s="32"/>
      <c r="O20" s="33"/>
      <c r="P20" s="33"/>
      <c r="Q20" s="17"/>
      <c r="R20" s="40">
        <v>475</v>
      </c>
      <c r="S20" s="43">
        <v>705.96</v>
      </c>
      <c r="T20" s="41">
        <v>21178.8</v>
      </c>
      <c r="U20" s="42"/>
      <c r="V20" s="41">
        <v>6353.64</v>
      </c>
      <c r="W20" s="43">
        <v>14825.16</v>
      </c>
      <c r="X20" s="32"/>
      <c r="Y20" s="18"/>
      <c r="Z20" s="96"/>
      <c r="AA20" s="97"/>
      <c r="AB20" s="97"/>
      <c r="AC20" s="97"/>
      <c r="AD20" s="97"/>
    </row>
    <row r="21" s="75" customFormat="1" ht="50" customHeight="1" outlineLevel="2" spans="1:30">
      <c r="A21" s="17">
        <v>19</v>
      </c>
      <c r="B21" s="18" t="s">
        <v>54</v>
      </c>
      <c r="C21" s="18"/>
      <c r="D21" s="18"/>
      <c r="E21" s="19" t="s">
        <v>112</v>
      </c>
      <c r="F21" s="19" t="s">
        <v>113</v>
      </c>
      <c r="G21" s="19" t="s">
        <v>114</v>
      </c>
      <c r="H21" s="87"/>
      <c r="I21" s="18"/>
      <c r="J21" s="31"/>
      <c r="K21" s="18"/>
      <c r="L21" s="31"/>
      <c r="M21" s="17"/>
      <c r="N21" s="32"/>
      <c r="O21" s="33"/>
      <c r="P21" s="33"/>
      <c r="Q21" s="17"/>
      <c r="R21" s="40">
        <v>764</v>
      </c>
      <c r="S21" s="43">
        <v>1251.6</v>
      </c>
      <c r="T21" s="41">
        <v>37548</v>
      </c>
      <c r="U21" s="42"/>
      <c r="V21" s="41">
        <v>11264.4</v>
      </c>
      <c r="W21" s="43">
        <v>26283.6</v>
      </c>
      <c r="X21" s="32"/>
      <c r="Y21" s="18"/>
      <c r="Z21" s="96"/>
      <c r="AA21" s="97"/>
      <c r="AB21" s="97"/>
      <c r="AC21" s="97"/>
      <c r="AD21" s="97"/>
    </row>
    <row r="22" s="75" customFormat="1" ht="50" customHeight="1" outlineLevel="2" spans="1:30">
      <c r="A22" s="17">
        <v>20</v>
      </c>
      <c r="B22" s="18" t="s">
        <v>54</v>
      </c>
      <c r="C22" s="18"/>
      <c r="D22" s="18"/>
      <c r="E22" s="19" t="s">
        <v>115</v>
      </c>
      <c r="F22" s="19" t="s">
        <v>116</v>
      </c>
      <c r="G22" s="19" t="s">
        <v>117</v>
      </c>
      <c r="H22" s="87"/>
      <c r="I22" s="18"/>
      <c r="J22" s="31"/>
      <c r="K22" s="18"/>
      <c r="L22" s="31"/>
      <c r="M22" s="17"/>
      <c r="N22" s="32"/>
      <c r="O22" s="33"/>
      <c r="P22" s="33"/>
      <c r="Q22" s="17"/>
      <c r="R22" s="40">
        <v>286</v>
      </c>
      <c r="S22" s="43">
        <v>701</v>
      </c>
      <c r="T22" s="41">
        <v>21030</v>
      </c>
      <c r="U22" s="42"/>
      <c r="V22" s="41">
        <v>6309</v>
      </c>
      <c r="W22" s="43">
        <v>14721</v>
      </c>
      <c r="X22" s="32"/>
      <c r="Y22" s="18"/>
      <c r="Z22" s="96"/>
      <c r="AA22" s="97"/>
      <c r="AB22" s="97"/>
      <c r="AC22" s="97"/>
      <c r="AD22" s="97"/>
    </row>
    <row r="23" s="75" customFormat="1" ht="50" customHeight="1" outlineLevel="2" spans="1:30">
      <c r="A23" s="17">
        <v>21</v>
      </c>
      <c r="B23" s="18" t="s">
        <v>54</v>
      </c>
      <c r="C23" s="18"/>
      <c r="D23" s="18"/>
      <c r="E23" s="19" t="s">
        <v>118</v>
      </c>
      <c r="F23" s="19" t="s">
        <v>119</v>
      </c>
      <c r="G23" s="19" t="s">
        <v>120</v>
      </c>
      <c r="H23" s="87"/>
      <c r="I23" s="18"/>
      <c r="J23" s="31"/>
      <c r="K23" s="18"/>
      <c r="L23" s="31"/>
      <c r="M23" s="17"/>
      <c r="N23" s="32"/>
      <c r="O23" s="33"/>
      <c r="P23" s="33"/>
      <c r="Q23" s="17"/>
      <c r="R23" s="40">
        <v>273</v>
      </c>
      <c r="S23" s="43">
        <v>585.12</v>
      </c>
      <c r="T23" s="41">
        <v>17553.6</v>
      </c>
      <c r="U23" s="42"/>
      <c r="V23" s="41">
        <v>5266.08</v>
      </c>
      <c r="W23" s="43">
        <v>12287.52</v>
      </c>
      <c r="X23" s="32"/>
      <c r="Y23" s="18"/>
      <c r="Z23" s="96"/>
      <c r="AA23" s="97"/>
      <c r="AB23" s="97"/>
      <c r="AC23" s="97"/>
      <c r="AD23" s="97"/>
    </row>
    <row r="24" s="75" customFormat="1" ht="50" customHeight="1" outlineLevel="2" spans="1:30">
      <c r="A24" s="17">
        <v>22</v>
      </c>
      <c r="B24" s="18" t="s">
        <v>54</v>
      </c>
      <c r="C24" s="18"/>
      <c r="D24" s="18"/>
      <c r="E24" s="19" t="s">
        <v>121</v>
      </c>
      <c r="F24" s="19" t="s">
        <v>122</v>
      </c>
      <c r="G24" s="19" t="s">
        <v>123</v>
      </c>
      <c r="H24" s="87"/>
      <c r="I24" s="18"/>
      <c r="J24" s="31"/>
      <c r="K24" s="18"/>
      <c r="L24" s="31"/>
      <c r="M24" s="17"/>
      <c r="N24" s="32"/>
      <c r="O24" s="33"/>
      <c r="P24" s="33"/>
      <c r="Q24" s="17"/>
      <c r="R24" s="40">
        <v>737</v>
      </c>
      <c r="S24" s="43">
        <v>294</v>
      </c>
      <c r="T24" s="41">
        <v>8820</v>
      </c>
      <c r="U24" s="42"/>
      <c r="V24" s="41">
        <v>2646</v>
      </c>
      <c r="W24" s="43">
        <v>6174</v>
      </c>
      <c r="X24" s="32"/>
      <c r="Y24" s="18"/>
      <c r="Z24" s="96"/>
      <c r="AA24" s="97"/>
      <c r="AB24" s="97"/>
      <c r="AC24" s="97"/>
      <c r="AD24" s="97"/>
    </row>
    <row r="25" s="75" customFormat="1" ht="50" customHeight="1" outlineLevel="2" spans="1:30">
      <c r="A25" s="17">
        <v>23</v>
      </c>
      <c r="B25" s="18" t="s">
        <v>54</v>
      </c>
      <c r="C25" s="18"/>
      <c r="D25" s="18"/>
      <c r="E25" s="19" t="s">
        <v>124</v>
      </c>
      <c r="F25" s="19" t="s">
        <v>125</v>
      </c>
      <c r="G25" s="19" t="s">
        <v>126</v>
      </c>
      <c r="H25" s="87"/>
      <c r="I25" s="18"/>
      <c r="J25" s="31"/>
      <c r="K25" s="18"/>
      <c r="L25" s="31"/>
      <c r="M25" s="17"/>
      <c r="N25" s="32"/>
      <c r="O25" s="33"/>
      <c r="P25" s="33"/>
      <c r="Q25" s="17"/>
      <c r="R25" s="40">
        <v>46</v>
      </c>
      <c r="S25" s="43">
        <v>60.8</v>
      </c>
      <c r="T25" s="41">
        <v>1824</v>
      </c>
      <c r="U25" s="42"/>
      <c r="V25" s="41">
        <v>547.2</v>
      </c>
      <c r="W25" s="43">
        <v>1276.8</v>
      </c>
      <c r="X25" s="32"/>
      <c r="Y25" s="18"/>
      <c r="Z25" s="96"/>
      <c r="AA25" s="97"/>
      <c r="AB25" s="97"/>
      <c r="AC25" s="97"/>
      <c r="AD25" s="97"/>
    </row>
    <row r="26" s="75" customFormat="1" ht="50" customHeight="1" outlineLevel="2" spans="1:30">
      <c r="A26" s="17">
        <v>24</v>
      </c>
      <c r="B26" s="18" t="s">
        <v>54</v>
      </c>
      <c r="C26" s="18"/>
      <c r="D26" s="18"/>
      <c r="E26" s="19" t="s">
        <v>127</v>
      </c>
      <c r="F26" s="19" t="s">
        <v>128</v>
      </c>
      <c r="G26" s="19" t="s">
        <v>129</v>
      </c>
      <c r="H26" s="87"/>
      <c r="I26" s="18"/>
      <c r="J26" s="31"/>
      <c r="K26" s="18"/>
      <c r="L26" s="31"/>
      <c r="M26" s="17"/>
      <c r="N26" s="32"/>
      <c r="O26" s="33"/>
      <c r="P26" s="33"/>
      <c r="Q26" s="17"/>
      <c r="R26" s="40">
        <v>755</v>
      </c>
      <c r="S26" s="43">
        <v>1085.67</v>
      </c>
      <c r="T26" s="41">
        <v>32570.1</v>
      </c>
      <c r="U26" s="42"/>
      <c r="V26" s="41">
        <v>9771.03</v>
      </c>
      <c r="W26" s="43">
        <v>22799.07</v>
      </c>
      <c r="X26" s="32"/>
      <c r="Y26" s="18"/>
      <c r="Z26" s="96"/>
      <c r="AA26" s="97"/>
      <c r="AB26" s="97"/>
      <c r="AC26" s="97"/>
      <c r="AD26" s="98"/>
    </row>
    <row r="27" s="76" customFormat="1" ht="22.5" customHeight="1" spans="1:30">
      <c r="A27" s="54"/>
      <c r="B27" s="88" t="s">
        <v>130</v>
      </c>
      <c r="C27" s="55"/>
      <c r="D27" s="55"/>
      <c r="E27" s="18"/>
      <c r="F27" s="89"/>
      <c r="G27" s="89"/>
      <c r="H27" s="58"/>
      <c r="I27" s="89"/>
      <c r="J27" s="60"/>
      <c r="K27" s="55"/>
      <c r="L27" s="90"/>
      <c r="M27" s="54"/>
      <c r="N27" s="61"/>
      <c r="O27" s="62"/>
      <c r="P27" s="62"/>
      <c r="Q27" s="54"/>
      <c r="R27" s="54">
        <v>3353</v>
      </c>
      <c r="S27" s="61">
        <v>6013.49</v>
      </c>
      <c r="T27" s="61">
        <v>180404.7</v>
      </c>
      <c r="U27" s="61"/>
      <c r="V27" s="61">
        <v>54121.41</v>
      </c>
      <c r="W27" s="61">
        <v>126283.29</v>
      </c>
      <c r="X27" s="61"/>
      <c r="Y27" s="55">
        <v>0</v>
      </c>
      <c r="Z27" s="55"/>
      <c r="AA27" s="55"/>
      <c r="AB27" s="55"/>
      <c r="AC27" s="55"/>
      <c r="AD27" s="55"/>
    </row>
  </sheetData>
  <mergeCells count="6">
    <mergeCell ref="A1:AD1"/>
    <mergeCell ref="Z3:Z26"/>
    <mergeCell ref="AA3:AA26"/>
    <mergeCell ref="AB3:AB26"/>
    <mergeCell ref="AC3:AC26"/>
    <mergeCell ref="AD3:AD26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2"/>
  <sheetViews>
    <sheetView workbookViewId="0">
      <selection activeCell="G2" sqref="G$1:R$1048576"/>
    </sheetView>
  </sheetViews>
  <sheetFormatPr defaultColWidth="14.75" defaultRowHeight="12"/>
  <cols>
    <col min="1" max="1" width="3.125" style="5" customWidth="1"/>
    <col min="2" max="2" width="5.375" style="6" customWidth="1"/>
    <col min="3" max="3" width="5" style="6" hidden="1" customWidth="1"/>
    <col min="4" max="4" width="10.625" style="6" hidden="1" customWidth="1"/>
    <col min="5" max="5" width="7.125" style="6" customWidth="1"/>
    <col min="6" max="6" width="10.25" style="7" customWidth="1"/>
    <col min="7" max="7" width="11.75" style="51" customWidth="1"/>
    <col min="8" max="9" width="8.25" style="7" hidden="1" customWidth="1"/>
    <col min="10" max="10" width="7.625" style="7" hidden="1" customWidth="1"/>
    <col min="11" max="11" width="7.75" style="7" hidden="1" customWidth="1"/>
    <col min="12" max="12" width="8.5" style="5" hidden="1" customWidth="1"/>
    <col min="13" max="13" width="8.375" style="8" hidden="1" customWidth="1"/>
    <col min="14" max="14" width="8.125" style="9" hidden="1" customWidth="1"/>
    <col min="15" max="15" width="9.125" style="10" hidden="1" customWidth="1"/>
    <col min="16" max="16" width="9.25" style="10" hidden="1" customWidth="1"/>
    <col min="17" max="17" width="2.25" style="5" hidden="1" customWidth="1"/>
    <col min="18" max="18" width="4.5" style="11" customWidth="1"/>
    <col min="19" max="19" width="9.625" style="9" customWidth="1"/>
    <col min="20" max="20" width="11.375" style="9" customWidth="1"/>
    <col min="21" max="21" width="7.125" style="9" hidden="1" customWidth="1"/>
    <col min="22" max="23" width="11.125" style="9" customWidth="1"/>
    <col min="24" max="24" width="7.125" style="9" hidden="1" customWidth="1"/>
    <col min="25" max="25" width="5.5" style="2" hidden="1" customWidth="1"/>
    <col min="26" max="26" width="9.5" style="2" customWidth="1"/>
    <col min="27" max="27" width="10.375" style="2" customWidth="1"/>
    <col min="28" max="29" width="10.625" style="2" customWidth="1"/>
    <col min="30" max="30" width="7.25" style="2" customWidth="1"/>
    <col min="31" max="16384" width="14.75" style="2"/>
  </cols>
  <sheetData>
    <row r="1" s="1" customFormat="1" ht="17.4" spans="1:30">
      <c r="A1" s="12" t="s">
        <v>131</v>
      </c>
      <c r="B1" s="12"/>
      <c r="C1" s="12"/>
      <c r="D1" s="12"/>
      <c r="E1" s="12"/>
      <c r="F1" s="12"/>
      <c r="G1" s="5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</row>
    <row r="2" s="2" customFormat="1" ht="29" customHeight="1" spans="1:30">
      <c r="A2" s="13" t="s">
        <v>26</v>
      </c>
      <c r="B2" s="14" t="s">
        <v>27</v>
      </c>
      <c r="C2" s="14" t="s">
        <v>28</v>
      </c>
      <c r="D2" s="14" t="s">
        <v>29</v>
      </c>
      <c r="E2" s="14" t="s">
        <v>30</v>
      </c>
      <c r="F2" s="16" t="s">
        <v>31</v>
      </c>
      <c r="G2" s="53" t="s">
        <v>32</v>
      </c>
      <c r="H2" s="16" t="s">
        <v>132</v>
      </c>
      <c r="I2" s="16" t="s">
        <v>34</v>
      </c>
      <c r="J2" s="16" t="s">
        <v>35</v>
      </c>
      <c r="K2" s="16" t="s">
        <v>36</v>
      </c>
      <c r="L2" s="13" t="s">
        <v>30</v>
      </c>
      <c r="M2" s="28" t="s">
        <v>37</v>
      </c>
      <c r="N2" s="29" t="s">
        <v>38</v>
      </c>
      <c r="O2" s="30" t="s">
        <v>39</v>
      </c>
      <c r="P2" s="30" t="s">
        <v>40</v>
      </c>
      <c r="Q2" s="13" t="s">
        <v>41</v>
      </c>
      <c r="R2" s="45" t="s">
        <v>42</v>
      </c>
      <c r="S2" s="13" t="s">
        <v>5</v>
      </c>
      <c r="T2" s="29" t="s">
        <v>43</v>
      </c>
      <c r="U2" s="29" t="s">
        <v>44</v>
      </c>
      <c r="V2" s="39" t="s">
        <v>45</v>
      </c>
      <c r="W2" s="39" t="s">
        <v>46</v>
      </c>
      <c r="X2" s="29" t="s">
        <v>47</v>
      </c>
      <c r="Y2" s="14" t="s">
        <v>48</v>
      </c>
      <c r="Z2" s="46" t="s">
        <v>49</v>
      </c>
      <c r="AA2" s="46" t="s">
        <v>50</v>
      </c>
      <c r="AB2" s="46" t="s">
        <v>51</v>
      </c>
      <c r="AC2" s="46" t="s">
        <v>52</v>
      </c>
      <c r="AD2" s="46" t="s">
        <v>53</v>
      </c>
    </row>
    <row r="3" s="50" customFormat="1" ht="43.8" outlineLevel="2" spans="1:30">
      <c r="A3" s="54">
        <v>1</v>
      </c>
      <c r="B3" s="55" t="s">
        <v>54</v>
      </c>
      <c r="C3" s="55" t="s">
        <v>133</v>
      </c>
      <c r="D3" s="55" t="s">
        <v>134</v>
      </c>
      <c r="E3" s="56" t="s">
        <v>135</v>
      </c>
      <c r="F3" s="57" t="s">
        <v>136</v>
      </c>
      <c r="G3" s="19" t="s">
        <v>111</v>
      </c>
      <c r="H3" s="58"/>
      <c r="I3" s="55" t="s">
        <v>137</v>
      </c>
      <c r="J3" s="60" t="s">
        <v>138</v>
      </c>
      <c r="K3" s="55" t="s">
        <v>139</v>
      </c>
      <c r="L3" s="60" t="s">
        <v>140</v>
      </c>
      <c r="M3" s="135" t="s">
        <v>141</v>
      </c>
      <c r="N3" s="61">
        <v>700</v>
      </c>
      <c r="O3" s="62">
        <v>44562</v>
      </c>
      <c r="P3" s="62">
        <v>44742</v>
      </c>
      <c r="Q3" s="54"/>
      <c r="R3" s="63">
        <v>499</v>
      </c>
      <c r="S3" s="63">
        <v>494.64</v>
      </c>
      <c r="T3" s="64">
        <v>27205.2</v>
      </c>
      <c r="U3" s="42">
        <v>8.4</v>
      </c>
      <c r="V3" s="64">
        <v>8161.56</v>
      </c>
      <c r="W3" s="43">
        <f t="shared" ref="W3:W11" si="0">T3-V3</f>
        <v>19043.64</v>
      </c>
      <c r="X3" s="61">
        <v>28</v>
      </c>
      <c r="Y3" s="55">
        <v>1</v>
      </c>
      <c r="Z3" s="65" t="s">
        <v>58</v>
      </c>
      <c r="AA3" s="66" t="s">
        <v>59</v>
      </c>
      <c r="AB3" s="67" t="s">
        <v>60</v>
      </c>
      <c r="AC3" s="136" t="s">
        <v>61</v>
      </c>
      <c r="AD3" s="68" t="s">
        <v>142</v>
      </c>
    </row>
    <row r="4" s="50" customFormat="1" ht="43.8" outlineLevel="2" spans="1:30">
      <c r="A4" s="54">
        <v>2</v>
      </c>
      <c r="B4" s="55" t="s">
        <v>54</v>
      </c>
      <c r="C4" s="55" t="s">
        <v>133</v>
      </c>
      <c r="D4" s="55" t="s">
        <v>143</v>
      </c>
      <c r="E4" s="56" t="s">
        <v>144</v>
      </c>
      <c r="F4" s="57" t="s">
        <v>145</v>
      </c>
      <c r="G4" s="19" t="s">
        <v>146</v>
      </c>
      <c r="H4" s="58"/>
      <c r="I4" s="55" t="s">
        <v>147</v>
      </c>
      <c r="J4" s="60" t="s">
        <v>148</v>
      </c>
      <c r="K4" s="55" t="s">
        <v>149</v>
      </c>
      <c r="L4" s="60" t="s">
        <v>150</v>
      </c>
      <c r="M4" s="135" t="s">
        <v>151</v>
      </c>
      <c r="N4" s="61">
        <v>700</v>
      </c>
      <c r="O4" s="62">
        <v>44562</v>
      </c>
      <c r="P4" s="62">
        <v>44742</v>
      </c>
      <c r="Q4" s="54"/>
      <c r="R4" s="63">
        <v>435</v>
      </c>
      <c r="S4" s="63">
        <v>404.4</v>
      </c>
      <c r="T4" s="64">
        <v>22242</v>
      </c>
      <c r="U4" s="42">
        <v>8.4</v>
      </c>
      <c r="V4" s="64">
        <v>6672.6</v>
      </c>
      <c r="W4" s="43">
        <f t="shared" si="0"/>
        <v>15569.4</v>
      </c>
      <c r="X4" s="61">
        <v>28</v>
      </c>
      <c r="Y4" s="55">
        <v>1</v>
      </c>
      <c r="Z4" s="69"/>
      <c r="AA4" s="70"/>
      <c r="AB4" s="71"/>
      <c r="AC4" s="69"/>
      <c r="AD4" s="68"/>
    </row>
    <row r="5" s="50" customFormat="1" ht="43.8" outlineLevel="2" spans="1:30">
      <c r="A5" s="54">
        <v>3</v>
      </c>
      <c r="B5" s="55" t="s">
        <v>54</v>
      </c>
      <c r="C5" s="55" t="s">
        <v>133</v>
      </c>
      <c r="D5" s="55"/>
      <c r="E5" s="56" t="s">
        <v>152</v>
      </c>
      <c r="F5" s="57" t="s">
        <v>153</v>
      </c>
      <c r="G5" s="19" t="s">
        <v>154</v>
      </c>
      <c r="H5" s="58"/>
      <c r="I5" s="55"/>
      <c r="J5" s="60" t="s">
        <v>155</v>
      </c>
      <c r="K5" s="55" t="s">
        <v>156</v>
      </c>
      <c r="L5" s="60" t="s">
        <v>157</v>
      </c>
      <c r="M5" s="135" t="s">
        <v>158</v>
      </c>
      <c r="N5" s="61">
        <v>700</v>
      </c>
      <c r="O5" s="62">
        <v>44577</v>
      </c>
      <c r="P5" s="62">
        <v>44742</v>
      </c>
      <c r="Q5" s="54"/>
      <c r="R5" s="63">
        <v>972</v>
      </c>
      <c r="S5" s="63">
        <v>1265.49</v>
      </c>
      <c r="T5" s="64">
        <v>69601.95</v>
      </c>
      <c r="U5" s="42">
        <v>8.4</v>
      </c>
      <c r="V5" s="64">
        <v>20880.59</v>
      </c>
      <c r="W5" s="43">
        <f t="shared" si="0"/>
        <v>48721.36</v>
      </c>
      <c r="X5" s="61">
        <v>28</v>
      </c>
      <c r="Y5" s="55">
        <v>1</v>
      </c>
      <c r="Z5" s="69"/>
      <c r="AA5" s="70"/>
      <c r="AB5" s="71"/>
      <c r="AC5" s="69"/>
      <c r="AD5" s="68"/>
    </row>
    <row r="6" s="50" customFormat="1" ht="43.8" outlineLevel="2" spans="1:30">
      <c r="A6" s="54">
        <v>4</v>
      </c>
      <c r="B6" s="55" t="s">
        <v>54</v>
      </c>
      <c r="C6" s="55"/>
      <c r="D6" s="55"/>
      <c r="E6" s="56" t="s">
        <v>159</v>
      </c>
      <c r="F6" s="57" t="s">
        <v>160</v>
      </c>
      <c r="G6" s="19" t="s">
        <v>120</v>
      </c>
      <c r="H6" s="58"/>
      <c r="I6" s="55"/>
      <c r="J6" s="60"/>
      <c r="K6" s="55"/>
      <c r="L6" s="60"/>
      <c r="M6" s="54"/>
      <c r="N6" s="61"/>
      <c r="O6" s="62"/>
      <c r="P6" s="62"/>
      <c r="Q6" s="54"/>
      <c r="R6" s="63">
        <v>273</v>
      </c>
      <c r="S6" s="63">
        <v>292.56</v>
      </c>
      <c r="T6" s="64">
        <v>16090.8</v>
      </c>
      <c r="U6" s="42"/>
      <c r="V6" s="64">
        <v>4827.24</v>
      </c>
      <c r="W6" s="43">
        <f t="shared" si="0"/>
        <v>11263.56</v>
      </c>
      <c r="X6" s="61"/>
      <c r="Y6" s="55"/>
      <c r="Z6" s="69"/>
      <c r="AA6" s="70"/>
      <c r="AB6" s="71"/>
      <c r="AC6" s="69"/>
      <c r="AD6" s="68"/>
    </row>
    <row r="7" s="50" customFormat="1" ht="43.8" outlineLevel="2" spans="1:30">
      <c r="A7" s="54">
        <v>5</v>
      </c>
      <c r="B7" s="55" t="s">
        <v>54</v>
      </c>
      <c r="C7" s="55"/>
      <c r="D7" s="55"/>
      <c r="E7" s="56" t="s">
        <v>161</v>
      </c>
      <c r="F7" s="57" t="s">
        <v>162</v>
      </c>
      <c r="G7" s="19" t="s">
        <v>163</v>
      </c>
      <c r="H7" s="58"/>
      <c r="I7" s="55"/>
      <c r="J7" s="60"/>
      <c r="K7" s="55"/>
      <c r="L7" s="60"/>
      <c r="M7" s="54"/>
      <c r="N7" s="61"/>
      <c r="O7" s="62"/>
      <c r="P7" s="62"/>
      <c r="Q7" s="54"/>
      <c r="R7" s="63">
        <v>439</v>
      </c>
      <c r="S7" s="63">
        <v>537.85</v>
      </c>
      <c r="T7" s="64">
        <v>29581.75</v>
      </c>
      <c r="U7" s="42"/>
      <c r="V7" s="64">
        <v>8874.53</v>
      </c>
      <c r="W7" s="43">
        <f t="shared" si="0"/>
        <v>20707.22</v>
      </c>
      <c r="X7" s="61"/>
      <c r="Y7" s="55"/>
      <c r="Z7" s="69"/>
      <c r="AA7" s="70"/>
      <c r="AB7" s="71"/>
      <c r="AC7" s="69"/>
      <c r="AD7" s="68"/>
    </row>
    <row r="8" s="50" customFormat="1" ht="43.8" outlineLevel="2" spans="1:30">
      <c r="A8" s="54">
        <v>6</v>
      </c>
      <c r="B8" s="55" t="s">
        <v>54</v>
      </c>
      <c r="C8" s="55"/>
      <c r="D8" s="55"/>
      <c r="E8" s="56" t="s">
        <v>164</v>
      </c>
      <c r="F8" s="57" t="s">
        <v>165</v>
      </c>
      <c r="G8" s="19" t="s">
        <v>166</v>
      </c>
      <c r="H8" s="58"/>
      <c r="I8" s="55"/>
      <c r="J8" s="60"/>
      <c r="K8" s="55"/>
      <c r="L8" s="60"/>
      <c r="M8" s="54"/>
      <c r="N8" s="61"/>
      <c r="O8" s="62"/>
      <c r="P8" s="62"/>
      <c r="Q8" s="54"/>
      <c r="R8" s="63">
        <v>261</v>
      </c>
      <c r="S8" s="63">
        <v>294.5</v>
      </c>
      <c r="T8" s="64">
        <v>16197.5</v>
      </c>
      <c r="U8" s="42"/>
      <c r="V8" s="64">
        <v>4859.25</v>
      </c>
      <c r="W8" s="43">
        <f t="shared" si="0"/>
        <v>11338.25</v>
      </c>
      <c r="X8" s="61"/>
      <c r="Y8" s="55"/>
      <c r="Z8" s="69"/>
      <c r="AA8" s="70"/>
      <c r="AB8" s="71"/>
      <c r="AC8" s="69"/>
      <c r="AD8" s="68"/>
    </row>
    <row r="9" s="50" customFormat="1" ht="43.8" outlineLevel="2" spans="1:30">
      <c r="A9" s="54">
        <v>7</v>
      </c>
      <c r="B9" s="55" t="s">
        <v>54</v>
      </c>
      <c r="C9" s="55"/>
      <c r="D9" s="55"/>
      <c r="E9" s="56" t="s">
        <v>167</v>
      </c>
      <c r="F9" s="57" t="s">
        <v>168</v>
      </c>
      <c r="G9" s="19" t="s">
        <v>123</v>
      </c>
      <c r="H9" s="58"/>
      <c r="I9" s="55"/>
      <c r="J9" s="60"/>
      <c r="K9" s="55"/>
      <c r="L9" s="60"/>
      <c r="M9" s="54"/>
      <c r="N9" s="61"/>
      <c r="O9" s="62"/>
      <c r="P9" s="62"/>
      <c r="Q9" s="54"/>
      <c r="R9" s="63">
        <v>1146</v>
      </c>
      <c r="S9" s="63">
        <v>958.3</v>
      </c>
      <c r="T9" s="64">
        <v>52706.5</v>
      </c>
      <c r="U9" s="42"/>
      <c r="V9" s="64">
        <v>15811.95</v>
      </c>
      <c r="W9" s="43">
        <f t="shared" si="0"/>
        <v>36894.55</v>
      </c>
      <c r="X9" s="61"/>
      <c r="Y9" s="55"/>
      <c r="Z9" s="69"/>
      <c r="AA9" s="70"/>
      <c r="AB9" s="71"/>
      <c r="AC9" s="69"/>
      <c r="AD9" s="68"/>
    </row>
    <row r="10" s="50" customFormat="1" ht="43.8" outlineLevel="2" spans="1:30">
      <c r="A10" s="54">
        <v>8</v>
      </c>
      <c r="B10" s="55" t="s">
        <v>54</v>
      </c>
      <c r="C10" s="55"/>
      <c r="D10" s="55"/>
      <c r="E10" s="56" t="s">
        <v>169</v>
      </c>
      <c r="F10" s="57" t="s">
        <v>170</v>
      </c>
      <c r="G10" s="19" t="s">
        <v>171</v>
      </c>
      <c r="H10" s="58"/>
      <c r="I10" s="55"/>
      <c r="J10" s="60"/>
      <c r="K10" s="55"/>
      <c r="L10" s="60"/>
      <c r="M10" s="54"/>
      <c r="N10" s="61"/>
      <c r="O10" s="62"/>
      <c r="P10" s="62"/>
      <c r="Q10" s="54"/>
      <c r="R10" s="63">
        <v>299</v>
      </c>
      <c r="S10" s="63">
        <v>335.4</v>
      </c>
      <c r="T10" s="64">
        <v>18447</v>
      </c>
      <c r="U10" s="42"/>
      <c r="V10" s="64">
        <v>5534.1</v>
      </c>
      <c r="W10" s="43">
        <f t="shared" si="0"/>
        <v>12912.9</v>
      </c>
      <c r="X10" s="61"/>
      <c r="Y10" s="55"/>
      <c r="Z10" s="69"/>
      <c r="AA10" s="70"/>
      <c r="AB10" s="71"/>
      <c r="AC10" s="69"/>
      <c r="AD10" s="68"/>
    </row>
    <row r="11" s="50" customFormat="1" ht="43.8" outlineLevel="2" spans="1:30">
      <c r="A11" s="54">
        <v>9</v>
      </c>
      <c r="B11" s="55" t="s">
        <v>54</v>
      </c>
      <c r="C11" s="55"/>
      <c r="D11" s="55"/>
      <c r="E11" s="56" t="s">
        <v>172</v>
      </c>
      <c r="F11" s="57" t="s">
        <v>173</v>
      </c>
      <c r="G11" s="19" t="s">
        <v>129</v>
      </c>
      <c r="H11" s="58"/>
      <c r="I11" s="55"/>
      <c r="J11" s="60"/>
      <c r="K11" s="55"/>
      <c r="L11" s="60"/>
      <c r="M11" s="54"/>
      <c r="N11" s="61"/>
      <c r="O11" s="62"/>
      <c r="P11" s="62"/>
      <c r="Q11" s="54"/>
      <c r="R11" s="63">
        <v>375</v>
      </c>
      <c r="S11" s="63">
        <v>1277.21</v>
      </c>
      <c r="T11" s="64">
        <v>70246.55</v>
      </c>
      <c r="U11" s="42"/>
      <c r="V11" s="64">
        <v>21073.97</v>
      </c>
      <c r="W11" s="43">
        <f t="shared" si="0"/>
        <v>49172.58</v>
      </c>
      <c r="X11" s="61"/>
      <c r="Y11" s="55"/>
      <c r="Z11" s="69"/>
      <c r="AA11" s="70"/>
      <c r="AB11" s="71"/>
      <c r="AC11" s="69"/>
      <c r="AD11" s="68"/>
    </row>
    <row r="12" s="2" customFormat="1" ht="33.75" customHeight="1" spans="1:30">
      <c r="A12" s="13"/>
      <c r="B12" s="25" t="s">
        <v>130</v>
      </c>
      <c r="C12" s="14"/>
      <c r="D12" s="14"/>
      <c r="E12" s="14"/>
      <c r="F12" s="59"/>
      <c r="G12" s="53"/>
      <c r="H12" s="14"/>
      <c r="I12" s="14"/>
      <c r="J12" s="16"/>
      <c r="K12" s="16"/>
      <c r="L12" s="13"/>
      <c r="M12" s="13"/>
      <c r="N12" s="29"/>
      <c r="O12" s="30"/>
      <c r="P12" s="30"/>
      <c r="Q12" s="13"/>
      <c r="R12" s="45">
        <f t="shared" ref="R12:W12" si="1">SUM(R3:R11)</f>
        <v>4699</v>
      </c>
      <c r="S12" s="29">
        <f t="shared" si="1"/>
        <v>5860.35</v>
      </c>
      <c r="T12" s="29">
        <f t="shared" si="1"/>
        <v>322319.25</v>
      </c>
      <c r="U12" s="29">
        <f t="shared" si="1"/>
        <v>25.2</v>
      </c>
      <c r="V12" s="29">
        <f t="shared" si="1"/>
        <v>96695.79</v>
      </c>
      <c r="W12" s="29">
        <f t="shared" si="1"/>
        <v>225623.46</v>
      </c>
      <c r="X12" s="29"/>
      <c r="Y12" s="14">
        <f>SUBTOTAL(9,Y3:Y11)</f>
        <v>3</v>
      </c>
      <c r="Z12" s="14"/>
      <c r="AA12" s="14"/>
      <c r="AB12" s="14"/>
      <c r="AC12" s="14"/>
      <c r="AD12" s="72"/>
    </row>
  </sheetData>
  <mergeCells count="6">
    <mergeCell ref="A1:AD1"/>
    <mergeCell ref="Z3:Z11"/>
    <mergeCell ref="AA3:AA11"/>
    <mergeCell ref="AB3:AB11"/>
    <mergeCell ref="AC3:AC11"/>
    <mergeCell ref="AD3:AD11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41"/>
  <sheetViews>
    <sheetView workbookViewId="0">
      <selection activeCell="A1" sqref="$A1:$XFD1048576"/>
    </sheetView>
  </sheetViews>
  <sheetFormatPr defaultColWidth="14.75" defaultRowHeight="12"/>
  <cols>
    <col min="1" max="1" width="4" style="5" customWidth="1"/>
    <col min="2" max="2" width="8.125" style="6" customWidth="1"/>
    <col min="3" max="3" width="5" style="6" hidden="1" customWidth="1"/>
    <col min="4" max="4" width="10.625" style="6" hidden="1" customWidth="1"/>
    <col min="5" max="5" width="8.875" style="6" customWidth="1"/>
    <col min="6" max="6" width="8.5" style="7" customWidth="1"/>
    <col min="7" max="7" width="10.5" style="7" customWidth="1"/>
    <col min="8" max="9" width="8.25" style="7" hidden="1" customWidth="1"/>
    <col min="10" max="10" width="7.625" style="7" hidden="1" customWidth="1"/>
    <col min="11" max="11" width="7.75" style="7" hidden="1" customWidth="1"/>
    <col min="12" max="12" width="8.5" style="5" hidden="1" customWidth="1"/>
    <col min="13" max="13" width="8.375" style="8" hidden="1" customWidth="1"/>
    <col min="14" max="14" width="8.125" style="9" hidden="1" customWidth="1"/>
    <col min="15" max="15" width="9.125" style="10" hidden="1" customWidth="1"/>
    <col min="16" max="16" width="9.25" style="10" hidden="1" customWidth="1"/>
    <col min="17" max="17" width="2.25" style="5" hidden="1" customWidth="1"/>
    <col min="18" max="18" width="5.25" style="11" customWidth="1"/>
    <col min="19" max="19" width="8" style="9" customWidth="1"/>
    <col min="20" max="20" width="9" style="9" customWidth="1"/>
    <col min="21" max="21" width="7.125" style="9" hidden="1" customWidth="1"/>
    <col min="22" max="22" width="9.375" style="9" customWidth="1"/>
    <col min="23" max="23" width="9.75" style="9" customWidth="1"/>
    <col min="24" max="24" width="7.125" style="9" hidden="1" customWidth="1"/>
    <col min="25" max="25" width="5.5" style="2" hidden="1" customWidth="1"/>
    <col min="26" max="26" width="9" style="2" customWidth="1"/>
    <col min="27" max="27" width="7.875" style="2" customWidth="1"/>
    <col min="28" max="28" width="11.75" style="2" customWidth="1"/>
    <col min="29" max="29" width="10.125" style="2" customWidth="1"/>
    <col min="30" max="30" width="7.25" style="2" customWidth="1"/>
    <col min="31" max="16384" width="14.75" style="2"/>
  </cols>
  <sheetData>
    <row r="1" s="1" customFormat="1" ht="17.4" spans="1:30">
      <c r="A1" s="12" t="s">
        <v>174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</row>
    <row r="2" s="2" customFormat="1" ht="33" customHeight="1" spans="1:30">
      <c r="A2" s="13" t="s">
        <v>26</v>
      </c>
      <c r="B2" s="14" t="s">
        <v>27</v>
      </c>
      <c r="C2" s="14" t="s">
        <v>28</v>
      </c>
      <c r="D2" s="14" t="s">
        <v>29</v>
      </c>
      <c r="E2" s="13" t="s">
        <v>30</v>
      </c>
      <c r="F2" s="15" t="s">
        <v>31</v>
      </c>
      <c r="G2" s="15" t="s">
        <v>32</v>
      </c>
      <c r="H2" s="16" t="s">
        <v>132</v>
      </c>
      <c r="I2" s="16" t="s">
        <v>34</v>
      </c>
      <c r="J2" s="16" t="s">
        <v>35</v>
      </c>
      <c r="K2" s="16" t="s">
        <v>36</v>
      </c>
      <c r="L2" s="13" t="s">
        <v>30</v>
      </c>
      <c r="M2" s="28" t="s">
        <v>37</v>
      </c>
      <c r="N2" s="29" t="s">
        <v>38</v>
      </c>
      <c r="O2" s="30" t="s">
        <v>39</v>
      </c>
      <c r="P2" s="30" t="s">
        <v>40</v>
      </c>
      <c r="Q2" s="13" t="s">
        <v>41</v>
      </c>
      <c r="R2" s="37" t="s">
        <v>42</v>
      </c>
      <c r="S2" s="38" t="s">
        <v>5</v>
      </c>
      <c r="T2" s="29" t="s">
        <v>43</v>
      </c>
      <c r="U2" s="29" t="s">
        <v>44</v>
      </c>
      <c r="V2" s="39" t="s">
        <v>45</v>
      </c>
      <c r="W2" s="39" t="s">
        <v>46</v>
      </c>
      <c r="X2" s="29" t="s">
        <v>47</v>
      </c>
      <c r="Y2" s="14" t="s">
        <v>48</v>
      </c>
      <c r="Z2" s="46" t="s">
        <v>49</v>
      </c>
      <c r="AA2" s="46" t="s">
        <v>50</v>
      </c>
      <c r="AB2" s="46" t="s">
        <v>51</v>
      </c>
      <c r="AC2" s="46" t="s">
        <v>52</v>
      </c>
      <c r="AD2" s="46" t="s">
        <v>53</v>
      </c>
    </row>
    <row r="3" s="3" customFormat="1" ht="43.2" outlineLevel="2" spans="1:30">
      <c r="A3" s="17">
        <v>1</v>
      </c>
      <c r="B3" s="18" t="s">
        <v>54</v>
      </c>
      <c r="C3" s="18"/>
      <c r="D3" s="18"/>
      <c r="E3" s="19" t="s">
        <v>175</v>
      </c>
      <c r="F3" s="19" t="s">
        <v>70</v>
      </c>
      <c r="G3" s="19" t="s">
        <v>71</v>
      </c>
      <c r="H3" s="20"/>
      <c r="I3" s="18"/>
      <c r="J3" s="31"/>
      <c r="K3" s="18"/>
      <c r="L3" s="31"/>
      <c r="M3" s="17"/>
      <c r="N3" s="32"/>
      <c r="O3" s="33"/>
      <c r="P3" s="33"/>
      <c r="Q3" s="17"/>
      <c r="R3" s="40">
        <v>1</v>
      </c>
      <c r="S3" s="40">
        <v>14</v>
      </c>
      <c r="T3" s="41">
        <v>637</v>
      </c>
      <c r="U3" s="42"/>
      <c r="V3" s="41">
        <v>191.1</v>
      </c>
      <c r="W3" s="43">
        <f t="shared" ref="W3:W39" si="0">T3-V3</f>
        <v>445.9</v>
      </c>
      <c r="X3" s="43">
        <f t="shared" ref="X3:X7" si="1">U3-W3</f>
        <v>-445.9</v>
      </c>
      <c r="Y3" s="23">
        <v>1</v>
      </c>
      <c r="Z3" s="47" t="s">
        <v>58</v>
      </c>
      <c r="AA3" s="47" t="s">
        <v>59</v>
      </c>
      <c r="AB3" s="47" t="s">
        <v>60</v>
      </c>
      <c r="AC3" s="137" t="s">
        <v>61</v>
      </c>
      <c r="AD3" s="47" t="s">
        <v>176</v>
      </c>
    </row>
    <row r="4" s="3" customFormat="1" ht="43.2" outlineLevel="2" spans="1:30">
      <c r="A4" s="17">
        <v>2</v>
      </c>
      <c r="B4" s="18" t="s">
        <v>54</v>
      </c>
      <c r="C4" s="18"/>
      <c r="D4" s="18"/>
      <c r="E4" s="19" t="s">
        <v>177</v>
      </c>
      <c r="F4" s="19" t="s">
        <v>70</v>
      </c>
      <c r="G4" s="19" t="s">
        <v>178</v>
      </c>
      <c r="H4" s="20"/>
      <c r="I4" s="18"/>
      <c r="J4" s="31"/>
      <c r="K4" s="18"/>
      <c r="L4" s="31"/>
      <c r="M4" s="17"/>
      <c r="N4" s="32"/>
      <c r="O4" s="33"/>
      <c r="P4" s="33"/>
      <c r="Q4" s="17"/>
      <c r="R4" s="40">
        <v>1</v>
      </c>
      <c r="S4" s="40">
        <v>16</v>
      </c>
      <c r="T4" s="41">
        <v>728</v>
      </c>
      <c r="U4" s="42"/>
      <c r="V4" s="41">
        <v>218.4</v>
      </c>
      <c r="W4" s="43">
        <f t="shared" si="0"/>
        <v>509.6</v>
      </c>
      <c r="X4" s="43">
        <f t="shared" si="1"/>
        <v>-509.6</v>
      </c>
      <c r="Y4" s="23">
        <v>1</v>
      </c>
      <c r="Z4" s="48"/>
      <c r="AA4" s="48"/>
      <c r="AB4" s="48"/>
      <c r="AC4" s="48"/>
      <c r="AD4" s="48"/>
    </row>
    <row r="5" s="3" customFormat="1" ht="54" outlineLevel="2" spans="1:30">
      <c r="A5" s="17">
        <v>3</v>
      </c>
      <c r="B5" s="18" t="s">
        <v>54</v>
      </c>
      <c r="C5" s="18"/>
      <c r="D5" s="18"/>
      <c r="E5" s="19" t="s">
        <v>179</v>
      </c>
      <c r="F5" s="19" t="s">
        <v>70</v>
      </c>
      <c r="G5" s="19" t="s">
        <v>180</v>
      </c>
      <c r="H5" s="20"/>
      <c r="I5" s="18"/>
      <c r="J5" s="31"/>
      <c r="K5" s="18"/>
      <c r="L5" s="31"/>
      <c r="M5" s="17"/>
      <c r="N5" s="32"/>
      <c r="O5" s="33"/>
      <c r="P5" s="33"/>
      <c r="Q5" s="17"/>
      <c r="R5" s="40">
        <v>1</v>
      </c>
      <c r="S5" s="40">
        <v>29.89</v>
      </c>
      <c r="T5" s="41">
        <v>1360</v>
      </c>
      <c r="U5" s="42"/>
      <c r="V5" s="41">
        <v>408</v>
      </c>
      <c r="W5" s="43">
        <f t="shared" si="0"/>
        <v>952</v>
      </c>
      <c r="X5" s="43">
        <f t="shared" si="1"/>
        <v>-952</v>
      </c>
      <c r="Y5" s="23"/>
      <c r="Z5" s="48"/>
      <c r="AA5" s="48"/>
      <c r="AB5" s="48"/>
      <c r="AC5" s="48"/>
      <c r="AD5" s="48"/>
    </row>
    <row r="6" s="3" customFormat="1" ht="43.2" outlineLevel="2" spans="1:30">
      <c r="A6" s="17">
        <v>4</v>
      </c>
      <c r="B6" s="18" t="s">
        <v>54</v>
      </c>
      <c r="C6" s="18"/>
      <c r="D6" s="18"/>
      <c r="E6" s="19" t="s">
        <v>181</v>
      </c>
      <c r="F6" s="19" t="s">
        <v>182</v>
      </c>
      <c r="G6" s="19" t="s">
        <v>183</v>
      </c>
      <c r="H6" s="20"/>
      <c r="I6" s="18"/>
      <c r="J6" s="31"/>
      <c r="K6" s="18"/>
      <c r="L6" s="31"/>
      <c r="M6" s="17"/>
      <c r="N6" s="32"/>
      <c r="O6" s="33"/>
      <c r="P6" s="33"/>
      <c r="Q6" s="17"/>
      <c r="R6" s="40">
        <v>1</v>
      </c>
      <c r="S6" s="40">
        <v>33.29</v>
      </c>
      <c r="T6" s="41">
        <v>1514.7</v>
      </c>
      <c r="U6" s="42"/>
      <c r="V6" s="41">
        <v>454.41</v>
      </c>
      <c r="W6" s="43">
        <f t="shared" si="0"/>
        <v>1060.29</v>
      </c>
      <c r="X6" s="43">
        <f t="shared" si="1"/>
        <v>-1060.29</v>
      </c>
      <c r="Y6" s="23"/>
      <c r="Z6" s="48"/>
      <c r="AA6" s="48"/>
      <c r="AB6" s="48"/>
      <c r="AC6" s="48"/>
      <c r="AD6" s="48"/>
    </row>
    <row r="7" s="3" customFormat="1" ht="43.2" outlineLevel="2" spans="1:30">
      <c r="A7" s="17">
        <v>5</v>
      </c>
      <c r="B7" s="18" t="s">
        <v>54</v>
      </c>
      <c r="C7" s="18"/>
      <c r="D7" s="18"/>
      <c r="E7" s="19" t="s">
        <v>184</v>
      </c>
      <c r="F7" s="19" t="s">
        <v>185</v>
      </c>
      <c r="G7" s="19" t="s">
        <v>186</v>
      </c>
      <c r="H7" s="20"/>
      <c r="I7" s="18"/>
      <c r="J7" s="31"/>
      <c r="K7" s="18"/>
      <c r="L7" s="31"/>
      <c r="M7" s="17"/>
      <c r="N7" s="32"/>
      <c r="O7" s="33"/>
      <c r="P7" s="33"/>
      <c r="Q7" s="17"/>
      <c r="R7" s="40">
        <v>1</v>
      </c>
      <c r="S7" s="40">
        <v>42</v>
      </c>
      <c r="T7" s="41">
        <v>1911</v>
      </c>
      <c r="U7" s="42"/>
      <c r="V7" s="41">
        <v>573.3</v>
      </c>
      <c r="W7" s="43">
        <f t="shared" si="0"/>
        <v>1337.7</v>
      </c>
      <c r="X7" s="43">
        <f t="shared" si="1"/>
        <v>-1337.7</v>
      </c>
      <c r="Y7" s="23"/>
      <c r="Z7" s="48"/>
      <c r="AA7" s="48"/>
      <c r="AB7" s="48"/>
      <c r="AC7" s="48"/>
      <c r="AD7" s="48"/>
    </row>
    <row r="8" s="3" customFormat="1" ht="43.2" outlineLevel="2" spans="1:30">
      <c r="A8" s="17">
        <v>6</v>
      </c>
      <c r="B8" s="18" t="s">
        <v>54</v>
      </c>
      <c r="C8" s="18"/>
      <c r="D8" s="18"/>
      <c r="E8" s="19" t="s">
        <v>187</v>
      </c>
      <c r="F8" s="19" t="s">
        <v>67</v>
      </c>
      <c r="G8" s="19" t="s">
        <v>188</v>
      </c>
      <c r="H8" s="20"/>
      <c r="I8" s="18"/>
      <c r="J8" s="31"/>
      <c r="K8" s="18"/>
      <c r="L8" s="31"/>
      <c r="M8" s="17"/>
      <c r="N8" s="32"/>
      <c r="O8" s="33"/>
      <c r="P8" s="33"/>
      <c r="Q8" s="17"/>
      <c r="R8" s="40">
        <v>1</v>
      </c>
      <c r="S8" s="40">
        <v>20</v>
      </c>
      <c r="T8" s="41">
        <v>910</v>
      </c>
      <c r="U8" s="42"/>
      <c r="V8" s="41">
        <v>273</v>
      </c>
      <c r="W8" s="43">
        <f t="shared" si="0"/>
        <v>637</v>
      </c>
      <c r="X8" s="42"/>
      <c r="Y8" s="23"/>
      <c r="Z8" s="48"/>
      <c r="AA8" s="48"/>
      <c r="AB8" s="48"/>
      <c r="AC8" s="48"/>
      <c r="AD8" s="48"/>
    </row>
    <row r="9" s="3" customFormat="1" ht="43.2" outlineLevel="2" spans="1:30">
      <c r="A9" s="17">
        <v>7</v>
      </c>
      <c r="B9" s="18" t="s">
        <v>54</v>
      </c>
      <c r="C9" s="18"/>
      <c r="D9" s="18"/>
      <c r="E9" s="19" t="s">
        <v>189</v>
      </c>
      <c r="F9" s="19" t="s">
        <v>190</v>
      </c>
      <c r="G9" s="19" t="s">
        <v>191</v>
      </c>
      <c r="H9" s="20"/>
      <c r="I9" s="18"/>
      <c r="J9" s="31"/>
      <c r="K9" s="18"/>
      <c r="L9" s="31"/>
      <c r="M9" s="17"/>
      <c r="N9" s="32"/>
      <c r="O9" s="33"/>
      <c r="P9" s="33"/>
      <c r="Q9" s="17"/>
      <c r="R9" s="40">
        <v>1</v>
      </c>
      <c r="S9" s="40">
        <v>90</v>
      </c>
      <c r="T9" s="41">
        <v>4095</v>
      </c>
      <c r="U9" s="42"/>
      <c r="V9" s="41">
        <v>1228.5</v>
      </c>
      <c r="W9" s="43">
        <f t="shared" si="0"/>
        <v>2866.5</v>
      </c>
      <c r="X9" s="42"/>
      <c r="Y9" s="23"/>
      <c r="Z9" s="48"/>
      <c r="AA9" s="48"/>
      <c r="AB9" s="48"/>
      <c r="AC9" s="48"/>
      <c r="AD9" s="48"/>
    </row>
    <row r="10" s="3" customFormat="1" ht="43.2" outlineLevel="2" spans="1:30">
      <c r="A10" s="17">
        <v>8</v>
      </c>
      <c r="B10" s="18" t="s">
        <v>54</v>
      </c>
      <c r="C10" s="18"/>
      <c r="D10" s="18"/>
      <c r="E10" s="19" t="s">
        <v>192</v>
      </c>
      <c r="F10" s="19" t="s">
        <v>193</v>
      </c>
      <c r="G10" s="19" t="s">
        <v>194</v>
      </c>
      <c r="H10" s="20"/>
      <c r="I10" s="18"/>
      <c r="J10" s="31"/>
      <c r="K10" s="18"/>
      <c r="L10" s="31"/>
      <c r="M10" s="17"/>
      <c r="N10" s="32"/>
      <c r="O10" s="33"/>
      <c r="P10" s="33"/>
      <c r="Q10" s="17"/>
      <c r="R10" s="40">
        <v>1</v>
      </c>
      <c r="S10" s="40">
        <v>180</v>
      </c>
      <c r="T10" s="41">
        <v>8190</v>
      </c>
      <c r="U10" s="42"/>
      <c r="V10" s="41">
        <v>2457</v>
      </c>
      <c r="W10" s="43">
        <f t="shared" si="0"/>
        <v>5733</v>
      </c>
      <c r="X10" s="42"/>
      <c r="Y10" s="23"/>
      <c r="Z10" s="48"/>
      <c r="AA10" s="48"/>
      <c r="AB10" s="48"/>
      <c r="AC10" s="48"/>
      <c r="AD10" s="48"/>
    </row>
    <row r="11" s="3" customFormat="1" ht="43.2" outlineLevel="2" spans="1:30">
      <c r="A11" s="17">
        <v>9</v>
      </c>
      <c r="B11" s="18" t="s">
        <v>54</v>
      </c>
      <c r="C11" s="18"/>
      <c r="D11" s="18"/>
      <c r="E11" s="19" t="s">
        <v>195</v>
      </c>
      <c r="F11" s="19" t="s">
        <v>196</v>
      </c>
      <c r="G11" s="19" t="s">
        <v>197</v>
      </c>
      <c r="H11" s="20"/>
      <c r="I11" s="18"/>
      <c r="J11" s="31"/>
      <c r="K11" s="18"/>
      <c r="L11" s="31"/>
      <c r="M11" s="17"/>
      <c r="N11" s="32"/>
      <c r="O11" s="33"/>
      <c r="P11" s="33"/>
      <c r="Q11" s="17"/>
      <c r="R11" s="40">
        <v>1</v>
      </c>
      <c r="S11" s="40">
        <v>60</v>
      </c>
      <c r="T11" s="41">
        <v>2730</v>
      </c>
      <c r="U11" s="42"/>
      <c r="V11" s="41">
        <v>819</v>
      </c>
      <c r="W11" s="43">
        <f t="shared" si="0"/>
        <v>1911</v>
      </c>
      <c r="X11" s="42"/>
      <c r="Y11" s="23"/>
      <c r="Z11" s="48"/>
      <c r="AA11" s="48"/>
      <c r="AB11" s="48"/>
      <c r="AC11" s="48"/>
      <c r="AD11" s="48"/>
    </row>
    <row r="12" s="3" customFormat="1" ht="54" outlineLevel="2" spans="1:30">
      <c r="A12" s="17">
        <v>10</v>
      </c>
      <c r="B12" s="18" t="s">
        <v>54</v>
      </c>
      <c r="C12" s="18"/>
      <c r="D12" s="18"/>
      <c r="E12" s="19" t="s">
        <v>198</v>
      </c>
      <c r="F12" s="19" t="s">
        <v>64</v>
      </c>
      <c r="G12" s="19" t="s">
        <v>65</v>
      </c>
      <c r="H12" s="20"/>
      <c r="I12" s="18"/>
      <c r="J12" s="31"/>
      <c r="K12" s="18"/>
      <c r="L12" s="31"/>
      <c r="M12" s="17"/>
      <c r="N12" s="32"/>
      <c r="O12" s="33"/>
      <c r="P12" s="33"/>
      <c r="Q12" s="17"/>
      <c r="R12" s="40">
        <v>1</v>
      </c>
      <c r="S12" s="40">
        <v>300</v>
      </c>
      <c r="T12" s="41">
        <v>13650</v>
      </c>
      <c r="U12" s="42"/>
      <c r="V12" s="41">
        <v>4095</v>
      </c>
      <c r="W12" s="43">
        <f t="shared" si="0"/>
        <v>9555</v>
      </c>
      <c r="X12" s="42"/>
      <c r="Y12" s="23"/>
      <c r="Z12" s="48"/>
      <c r="AA12" s="48"/>
      <c r="AB12" s="48"/>
      <c r="AC12" s="48"/>
      <c r="AD12" s="48"/>
    </row>
    <row r="13" s="3" customFormat="1" ht="54" outlineLevel="2" spans="1:30">
      <c r="A13" s="17">
        <v>11</v>
      </c>
      <c r="B13" s="18" t="s">
        <v>54</v>
      </c>
      <c r="C13" s="18"/>
      <c r="D13" s="18"/>
      <c r="E13" s="19" t="s">
        <v>199</v>
      </c>
      <c r="F13" s="19" t="s">
        <v>56</v>
      </c>
      <c r="G13" s="19" t="s">
        <v>200</v>
      </c>
      <c r="H13" s="20"/>
      <c r="I13" s="18"/>
      <c r="J13" s="31"/>
      <c r="K13" s="18"/>
      <c r="L13" s="31"/>
      <c r="M13" s="17"/>
      <c r="N13" s="32"/>
      <c r="O13" s="33"/>
      <c r="P13" s="33"/>
      <c r="Q13" s="17"/>
      <c r="R13" s="40">
        <v>1</v>
      </c>
      <c r="S13" s="40">
        <v>600</v>
      </c>
      <c r="T13" s="41">
        <v>27300</v>
      </c>
      <c r="U13" s="42"/>
      <c r="V13" s="41">
        <v>8190</v>
      </c>
      <c r="W13" s="43">
        <f t="shared" si="0"/>
        <v>19110</v>
      </c>
      <c r="X13" s="42"/>
      <c r="Y13" s="23"/>
      <c r="Z13" s="48"/>
      <c r="AA13" s="48"/>
      <c r="AB13" s="48"/>
      <c r="AC13" s="48"/>
      <c r="AD13" s="48"/>
    </row>
    <row r="14" s="3" customFormat="1" ht="54" outlineLevel="2" spans="1:30">
      <c r="A14" s="17">
        <v>12</v>
      </c>
      <c r="B14" s="18" t="s">
        <v>54</v>
      </c>
      <c r="C14" s="18"/>
      <c r="D14" s="18"/>
      <c r="E14" s="19" t="s">
        <v>201</v>
      </c>
      <c r="F14" s="19" t="s">
        <v>202</v>
      </c>
      <c r="G14" s="19" t="s">
        <v>203</v>
      </c>
      <c r="H14" s="20"/>
      <c r="I14" s="18"/>
      <c r="J14" s="31"/>
      <c r="K14" s="18"/>
      <c r="L14" s="31"/>
      <c r="M14" s="17"/>
      <c r="N14" s="32"/>
      <c r="O14" s="33"/>
      <c r="P14" s="33"/>
      <c r="Q14" s="17"/>
      <c r="R14" s="40">
        <v>1</v>
      </c>
      <c r="S14" s="40">
        <v>400</v>
      </c>
      <c r="T14" s="41">
        <v>18200</v>
      </c>
      <c r="U14" s="42"/>
      <c r="V14" s="41">
        <v>5460</v>
      </c>
      <c r="W14" s="43">
        <f t="shared" si="0"/>
        <v>12740</v>
      </c>
      <c r="X14" s="42"/>
      <c r="Y14" s="23"/>
      <c r="Z14" s="48"/>
      <c r="AA14" s="48"/>
      <c r="AB14" s="48"/>
      <c r="AC14" s="48"/>
      <c r="AD14" s="48"/>
    </row>
    <row r="15" s="3" customFormat="1" ht="54" outlineLevel="2" spans="1:30">
      <c r="A15" s="17">
        <v>13</v>
      </c>
      <c r="B15" s="18" t="s">
        <v>54</v>
      </c>
      <c r="C15" s="18"/>
      <c r="D15" s="18"/>
      <c r="E15" s="19" t="s">
        <v>204</v>
      </c>
      <c r="F15" s="19" t="s">
        <v>92</v>
      </c>
      <c r="G15" s="19" t="s">
        <v>205</v>
      </c>
      <c r="H15" s="20"/>
      <c r="I15" s="18"/>
      <c r="J15" s="31"/>
      <c r="K15" s="18"/>
      <c r="L15" s="31"/>
      <c r="M15" s="17"/>
      <c r="N15" s="32"/>
      <c r="O15" s="33"/>
      <c r="P15" s="33"/>
      <c r="Q15" s="17"/>
      <c r="R15" s="40">
        <v>1</v>
      </c>
      <c r="S15" s="40">
        <v>172</v>
      </c>
      <c r="T15" s="41">
        <v>7826</v>
      </c>
      <c r="U15" s="42"/>
      <c r="V15" s="41">
        <v>2347.8</v>
      </c>
      <c r="W15" s="43">
        <f t="shared" si="0"/>
        <v>5478.2</v>
      </c>
      <c r="X15" s="42"/>
      <c r="Y15" s="23"/>
      <c r="Z15" s="48"/>
      <c r="AA15" s="48"/>
      <c r="AB15" s="48"/>
      <c r="AC15" s="48"/>
      <c r="AD15" s="48"/>
    </row>
    <row r="16" s="3" customFormat="1" ht="64.8" outlineLevel="2" spans="1:30">
      <c r="A16" s="17">
        <v>14</v>
      </c>
      <c r="B16" s="18" t="s">
        <v>54</v>
      </c>
      <c r="C16" s="18"/>
      <c r="D16" s="18"/>
      <c r="E16" s="19" t="s">
        <v>206</v>
      </c>
      <c r="F16" s="19" t="s">
        <v>95</v>
      </c>
      <c r="G16" s="19" t="s">
        <v>207</v>
      </c>
      <c r="H16" s="20"/>
      <c r="I16" s="18"/>
      <c r="J16" s="31"/>
      <c r="K16" s="18"/>
      <c r="L16" s="31"/>
      <c r="M16" s="17"/>
      <c r="N16" s="32"/>
      <c r="O16" s="33"/>
      <c r="P16" s="33"/>
      <c r="Q16" s="17"/>
      <c r="R16" s="40">
        <v>1</v>
      </c>
      <c r="S16" s="40">
        <v>105</v>
      </c>
      <c r="T16" s="41">
        <v>4777.5</v>
      </c>
      <c r="U16" s="42"/>
      <c r="V16" s="41">
        <v>1433.25</v>
      </c>
      <c r="W16" s="43">
        <f t="shared" si="0"/>
        <v>3344.25</v>
      </c>
      <c r="X16" s="42"/>
      <c r="Y16" s="23"/>
      <c r="Z16" s="48"/>
      <c r="AA16" s="48"/>
      <c r="AB16" s="48"/>
      <c r="AC16" s="48"/>
      <c r="AD16" s="48"/>
    </row>
    <row r="17" s="3" customFormat="1" ht="54" outlineLevel="2" spans="1:30">
      <c r="A17" s="17">
        <v>15</v>
      </c>
      <c r="B17" s="18" t="s">
        <v>54</v>
      </c>
      <c r="C17" s="18"/>
      <c r="D17" s="18"/>
      <c r="E17" s="19" t="s">
        <v>208</v>
      </c>
      <c r="F17" s="19" t="s">
        <v>209</v>
      </c>
      <c r="G17" s="19" t="s">
        <v>210</v>
      </c>
      <c r="H17" s="20"/>
      <c r="I17" s="18"/>
      <c r="J17" s="31"/>
      <c r="K17" s="18"/>
      <c r="L17" s="31"/>
      <c r="M17" s="17"/>
      <c r="N17" s="32"/>
      <c r="O17" s="33"/>
      <c r="P17" s="33"/>
      <c r="Q17" s="17"/>
      <c r="R17" s="40">
        <v>1</v>
      </c>
      <c r="S17" s="40">
        <v>100</v>
      </c>
      <c r="T17" s="41">
        <v>4550</v>
      </c>
      <c r="U17" s="42"/>
      <c r="V17" s="41">
        <v>1365</v>
      </c>
      <c r="W17" s="43">
        <f t="shared" si="0"/>
        <v>3185</v>
      </c>
      <c r="X17" s="42"/>
      <c r="Y17" s="23"/>
      <c r="Z17" s="48"/>
      <c r="AA17" s="48"/>
      <c r="AB17" s="48"/>
      <c r="AC17" s="48"/>
      <c r="AD17" s="48"/>
    </row>
    <row r="18" s="3" customFormat="1" ht="64.8" outlineLevel="2" spans="1:30">
      <c r="A18" s="17">
        <v>16</v>
      </c>
      <c r="B18" s="18" t="s">
        <v>54</v>
      </c>
      <c r="C18" s="18"/>
      <c r="D18" s="18"/>
      <c r="E18" s="19" t="s">
        <v>211</v>
      </c>
      <c r="F18" s="19" t="s">
        <v>212</v>
      </c>
      <c r="G18" s="19" t="s">
        <v>213</v>
      </c>
      <c r="H18" s="20"/>
      <c r="I18" s="18"/>
      <c r="J18" s="31"/>
      <c r="K18" s="18"/>
      <c r="L18" s="31"/>
      <c r="M18" s="17"/>
      <c r="N18" s="32"/>
      <c r="O18" s="33"/>
      <c r="P18" s="33"/>
      <c r="Q18" s="17"/>
      <c r="R18" s="40">
        <v>1</v>
      </c>
      <c r="S18" s="40">
        <v>250</v>
      </c>
      <c r="T18" s="41">
        <v>11375</v>
      </c>
      <c r="U18" s="42"/>
      <c r="V18" s="41">
        <v>3412.5</v>
      </c>
      <c r="W18" s="43">
        <f t="shared" si="0"/>
        <v>7962.5</v>
      </c>
      <c r="X18" s="42"/>
      <c r="Y18" s="23"/>
      <c r="Z18" s="48"/>
      <c r="AA18" s="48"/>
      <c r="AB18" s="48"/>
      <c r="AC18" s="48"/>
      <c r="AD18" s="48"/>
    </row>
    <row r="19" s="3" customFormat="1" ht="43.2" outlineLevel="2" spans="1:30">
      <c r="A19" s="17">
        <v>17</v>
      </c>
      <c r="B19" s="18" t="s">
        <v>54</v>
      </c>
      <c r="C19" s="18"/>
      <c r="D19" s="18"/>
      <c r="E19" s="19" t="s">
        <v>214</v>
      </c>
      <c r="F19" s="19" t="s">
        <v>84</v>
      </c>
      <c r="G19" s="19" t="s">
        <v>215</v>
      </c>
      <c r="H19" s="20"/>
      <c r="I19" s="18"/>
      <c r="J19" s="31"/>
      <c r="K19" s="18"/>
      <c r="L19" s="31"/>
      <c r="M19" s="17"/>
      <c r="N19" s="32"/>
      <c r="O19" s="33"/>
      <c r="P19" s="33"/>
      <c r="Q19" s="17"/>
      <c r="R19" s="40">
        <v>1</v>
      </c>
      <c r="S19" s="40">
        <v>80</v>
      </c>
      <c r="T19" s="41">
        <v>3640</v>
      </c>
      <c r="U19" s="42"/>
      <c r="V19" s="41">
        <v>1092</v>
      </c>
      <c r="W19" s="43">
        <f t="shared" si="0"/>
        <v>2548</v>
      </c>
      <c r="X19" s="42"/>
      <c r="Y19" s="23"/>
      <c r="Z19" s="48"/>
      <c r="AA19" s="48"/>
      <c r="AB19" s="48"/>
      <c r="AC19" s="48"/>
      <c r="AD19" s="48"/>
    </row>
    <row r="20" s="3" customFormat="1" ht="54" outlineLevel="2" spans="1:30">
      <c r="A20" s="17">
        <v>18</v>
      </c>
      <c r="B20" s="18" t="s">
        <v>54</v>
      </c>
      <c r="C20" s="18"/>
      <c r="D20" s="18"/>
      <c r="E20" s="19" t="s">
        <v>216</v>
      </c>
      <c r="F20" s="19" t="s">
        <v>98</v>
      </c>
      <c r="G20" s="19" t="s">
        <v>217</v>
      </c>
      <c r="H20" s="20"/>
      <c r="I20" s="18"/>
      <c r="J20" s="31"/>
      <c r="K20" s="18"/>
      <c r="L20" s="31"/>
      <c r="M20" s="17"/>
      <c r="N20" s="32"/>
      <c r="O20" s="33"/>
      <c r="P20" s="33"/>
      <c r="Q20" s="17"/>
      <c r="R20" s="40">
        <v>1</v>
      </c>
      <c r="S20" s="40">
        <v>100</v>
      </c>
      <c r="T20" s="41">
        <v>4550</v>
      </c>
      <c r="U20" s="42"/>
      <c r="V20" s="41">
        <v>1365</v>
      </c>
      <c r="W20" s="43">
        <f t="shared" si="0"/>
        <v>3185</v>
      </c>
      <c r="X20" s="42"/>
      <c r="Y20" s="23"/>
      <c r="Z20" s="48"/>
      <c r="AA20" s="48"/>
      <c r="AB20" s="48"/>
      <c r="AC20" s="48"/>
      <c r="AD20" s="48"/>
    </row>
    <row r="21" s="3" customFormat="1" ht="43.2" outlineLevel="2" spans="1:30">
      <c r="A21" s="17">
        <v>19</v>
      </c>
      <c r="B21" s="18" t="s">
        <v>54</v>
      </c>
      <c r="C21" s="18"/>
      <c r="D21" s="18"/>
      <c r="E21" s="19" t="s">
        <v>218</v>
      </c>
      <c r="F21" s="19" t="s">
        <v>219</v>
      </c>
      <c r="G21" s="19" t="s">
        <v>220</v>
      </c>
      <c r="H21" s="20"/>
      <c r="I21" s="18"/>
      <c r="J21" s="31"/>
      <c r="K21" s="18"/>
      <c r="L21" s="31"/>
      <c r="M21" s="17"/>
      <c r="N21" s="32"/>
      <c r="O21" s="33"/>
      <c r="P21" s="33"/>
      <c r="Q21" s="17"/>
      <c r="R21" s="40">
        <v>1</v>
      </c>
      <c r="S21" s="40">
        <v>72</v>
      </c>
      <c r="T21" s="41">
        <v>3276</v>
      </c>
      <c r="U21" s="42"/>
      <c r="V21" s="41">
        <v>982.8</v>
      </c>
      <c r="W21" s="43">
        <f t="shared" si="0"/>
        <v>2293.2</v>
      </c>
      <c r="X21" s="42"/>
      <c r="Y21" s="23"/>
      <c r="Z21" s="48"/>
      <c r="AA21" s="48"/>
      <c r="AB21" s="48"/>
      <c r="AC21" s="48"/>
      <c r="AD21" s="48"/>
    </row>
    <row r="22" s="3" customFormat="1" ht="43.2" outlineLevel="2" spans="1:30">
      <c r="A22" s="17">
        <v>20</v>
      </c>
      <c r="B22" s="18" t="s">
        <v>54</v>
      </c>
      <c r="C22" s="18"/>
      <c r="D22" s="18"/>
      <c r="E22" s="19" t="s">
        <v>221</v>
      </c>
      <c r="F22" s="19" t="s">
        <v>81</v>
      </c>
      <c r="G22" s="19" t="s">
        <v>222</v>
      </c>
      <c r="H22" s="20"/>
      <c r="I22" s="18"/>
      <c r="J22" s="31"/>
      <c r="K22" s="18"/>
      <c r="L22" s="31"/>
      <c r="M22" s="17"/>
      <c r="N22" s="32"/>
      <c r="O22" s="33"/>
      <c r="P22" s="33"/>
      <c r="Q22" s="17"/>
      <c r="R22" s="40">
        <v>1</v>
      </c>
      <c r="S22" s="40">
        <v>120</v>
      </c>
      <c r="T22" s="41">
        <v>5460</v>
      </c>
      <c r="U22" s="42"/>
      <c r="V22" s="41">
        <v>1638</v>
      </c>
      <c r="W22" s="43">
        <f t="shared" si="0"/>
        <v>3822</v>
      </c>
      <c r="X22" s="42"/>
      <c r="Y22" s="23"/>
      <c r="Z22" s="48"/>
      <c r="AA22" s="48"/>
      <c r="AB22" s="48"/>
      <c r="AC22" s="48"/>
      <c r="AD22" s="48"/>
    </row>
    <row r="23" s="3" customFormat="1" ht="43.2" outlineLevel="2" spans="1:30">
      <c r="A23" s="17">
        <v>21</v>
      </c>
      <c r="B23" s="18" t="s">
        <v>54</v>
      </c>
      <c r="C23" s="18"/>
      <c r="D23" s="18"/>
      <c r="E23" s="19" t="s">
        <v>223</v>
      </c>
      <c r="F23" s="19" t="s">
        <v>224</v>
      </c>
      <c r="G23" s="19" t="s">
        <v>225</v>
      </c>
      <c r="H23" s="20"/>
      <c r="I23" s="18"/>
      <c r="J23" s="31"/>
      <c r="K23" s="18"/>
      <c r="L23" s="31"/>
      <c r="M23" s="17"/>
      <c r="N23" s="32"/>
      <c r="O23" s="33"/>
      <c r="P23" s="33"/>
      <c r="Q23" s="17"/>
      <c r="R23" s="40">
        <v>1</v>
      </c>
      <c r="S23" s="40">
        <v>54</v>
      </c>
      <c r="T23" s="41">
        <v>2457</v>
      </c>
      <c r="U23" s="42"/>
      <c r="V23" s="41">
        <v>737.1</v>
      </c>
      <c r="W23" s="43">
        <f t="shared" si="0"/>
        <v>1719.9</v>
      </c>
      <c r="X23" s="42"/>
      <c r="Y23" s="23"/>
      <c r="Z23" s="48"/>
      <c r="AA23" s="48"/>
      <c r="AB23" s="48"/>
      <c r="AC23" s="48"/>
      <c r="AD23" s="48"/>
    </row>
    <row r="24" s="3" customFormat="1" ht="54" outlineLevel="2" spans="1:30">
      <c r="A24" s="17">
        <v>22</v>
      </c>
      <c r="B24" s="18" t="s">
        <v>54</v>
      </c>
      <c r="C24" s="18"/>
      <c r="D24" s="18"/>
      <c r="E24" s="19" t="s">
        <v>226</v>
      </c>
      <c r="F24" s="19" t="s">
        <v>227</v>
      </c>
      <c r="G24" s="19" t="s">
        <v>228</v>
      </c>
      <c r="H24" s="20"/>
      <c r="I24" s="18"/>
      <c r="J24" s="31"/>
      <c r="K24" s="18"/>
      <c r="L24" s="31"/>
      <c r="M24" s="17"/>
      <c r="N24" s="32"/>
      <c r="O24" s="33"/>
      <c r="P24" s="33"/>
      <c r="Q24" s="17"/>
      <c r="R24" s="40">
        <v>1</v>
      </c>
      <c r="S24" s="40">
        <v>166</v>
      </c>
      <c r="T24" s="41">
        <v>7553</v>
      </c>
      <c r="U24" s="42"/>
      <c r="V24" s="41">
        <v>2265.9</v>
      </c>
      <c r="W24" s="43">
        <f t="shared" si="0"/>
        <v>5287.1</v>
      </c>
      <c r="X24" s="42"/>
      <c r="Y24" s="23"/>
      <c r="Z24" s="48"/>
      <c r="AA24" s="48"/>
      <c r="AB24" s="48"/>
      <c r="AC24" s="48"/>
      <c r="AD24" s="48"/>
    </row>
    <row r="25" s="3" customFormat="1" ht="75.6" outlineLevel="2" spans="1:30">
      <c r="A25" s="17">
        <v>23</v>
      </c>
      <c r="B25" s="18" t="s">
        <v>54</v>
      </c>
      <c r="C25" s="18"/>
      <c r="D25" s="18"/>
      <c r="E25" s="19" t="s">
        <v>229</v>
      </c>
      <c r="F25" s="19" t="s">
        <v>219</v>
      </c>
      <c r="G25" s="19" t="s">
        <v>230</v>
      </c>
      <c r="H25" s="20"/>
      <c r="I25" s="18"/>
      <c r="J25" s="31"/>
      <c r="K25" s="18"/>
      <c r="L25" s="31"/>
      <c r="M25" s="17"/>
      <c r="N25" s="32"/>
      <c r="O25" s="33"/>
      <c r="P25" s="33"/>
      <c r="Q25" s="17"/>
      <c r="R25" s="40">
        <v>1</v>
      </c>
      <c r="S25" s="40">
        <v>477</v>
      </c>
      <c r="T25" s="41">
        <v>21703.5</v>
      </c>
      <c r="U25" s="42"/>
      <c r="V25" s="41">
        <v>6511.05</v>
      </c>
      <c r="W25" s="43">
        <f t="shared" si="0"/>
        <v>15192.45</v>
      </c>
      <c r="X25" s="42"/>
      <c r="Y25" s="23"/>
      <c r="Z25" s="48"/>
      <c r="AA25" s="48"/>
      <c r="AB25" s="48"/>
      <c r="AC25" s="48"/>
      <c r="AD25" s="48"/>
    </row>
    <row r="26" s="3" customFormat="1" ht="54" outlineLevel="2" spans="1:30">
      <c r="A26" s="17">
        <v>24</v>
      </c>
      <c r="B26" s="18" t="s">
        <v>54</v>
      </c>
      <c r="C26" s="18"/>
      <c r="D26" s="18"/>
      <c r="E26" s="19" t="s">
        <v>231</v>
      </c>
      <c r="F26" s="19" t="s">
        <v>185</v>
      </c>
      <c r="G26" s="19" t="s">
        <v>232</v>
      </c>
      <c r="H26" s="20"/>
      <c r="I26" s="18"/>
      <c r="J26" s="31"/>
      <c r="K26" s="18"/>
      <c r="L26" s="31"/>
      <c r="M26" s="17"/>
      <c r="N26" s="32"/>
      <c r="O26" s="33"/>
      <c r="P26" s="33"/>
      <c r="Q26" s="17"/>
      <c r="R26" s="40">
        <v>1</v>
      </c>
      <c r="S26" s="40">
        <v>121</v>
      </c>
      <c r="T26" s="41">
        <v>5505.5</v>
      </c>
      <c r="U26" s="42"/>
      <c r="V26" s="41">
        <v>1651.65</v>
      </c>
      <c r="W26" s="43">
        <f t="shared" si="0"/>
        <v>3853.85</v>
      </c>
      <c r="X26" s="42"/>
      <c r="Y26" s="23"/>
      <c r="Z26" s="48"/>
      <c r="AA26" s="48"/>
      <c r="AB26" s="48"/>
      <c r="AC26" s="48"/>
      <c r="AD26" s="48"/>
    </row>
    <row r="27" s="3" customFormat="1" ht="43.2" outlineLevel="2" spans="1:30">
      <c r="A27" s="17">
        <v>25</v>
      </c>
      <c r="B27" s="18" t="s">
        <v>54</v>
      </c>
      <c r="C27" s="18"/>
      <c r="D27" s="18"/>
      <c r="E27" s="19" t="s">
        <v>233</v>
      </c>
      <c r="F27" s="19" t="s">
        <v>234</v>
      </c>
      <c r="G27" s="19" t="s">
        <v>235</v>
      </c>
      <c r="H27" s="20"/>
      <c r="I27" s="18"/>
      <c r="J27" s="31"/>
      <c r="K27" s="18"/>
      <c r="L27" s="31"/>
      <c r="M27" s="17"/>
      <c r="N27" s="32"/>
      <c r="O27" s="33"/>
      <c r="P27" s="33"/>
      <c r="Q27" s="17"/>
      <c r="R27" s="40">
        <v>1</v>
      </c>
      <c r="S27" s="40">
        <v>145</v>
      </c>
      <c r="T27" s="41">
        <v>6597.5</v>
      </c>
      <c r="U27" s="42"/>
      <c r="V27" s="41">
        <v>1979.25</v>
      </c>
      <c r="W27" s="43">
        <f t="shared" si="0"/>
        <v>4618.25</v>
      </c>
      <c r="X27" s="42"/>
      <c r="Y27" s="23"/>
      <c r="Z27" s="48"/>
      <c r="AA27" s="48"/>
      <c r="AB27" s="48"/>
      <c r="AC27" s="48"/>
      <c r="AD27" s="48"/>
    </row>
    <row r="28" s="3" customFormat="1" ht="43.2" outlineLevel="2" spans="1:30">
      <c r="A28" s="17">
        <v>26</v>
      </c>
      <c r="B28" s="18" t="s">
        <v>54</v>
      </c>
      <c r="C28" s="18"/>
      <c r="D28" s="18"/>
      <c r="E28" s="19" t="s">
        <v>236</v>
      </c>
      <c r="F28" s="19" t="s">
        <v>237</v>
      </c>
      <c r="G28" s="19" t="s">
        <v>238</v>
      </c>
      <c r="H28" s="20"/>
      <c r="I28" s="18"/>
      <c r="J28" s="31"/>
      <c r="K28" s="18"/>
      <c r="L28" s="31"/>
      <c r="M28" s="17"/>
      <c r="N28" s="32"/>
      <c r="O28" s="33"/>
      <c r="P28" s="33"/>
      <c r="Q28" s="17"/>
      <c r="R28" s="40">
        <v>1</v>
      </c>
      <c r="S28" s="40">
        <v>127</v>
      </c>
      <c r="T28" s="41">
        <v>5778.5</v>
      </c>
      <c r="U28" s="42"/>
      <c r="V28" s="41">
        <v>1733.55</v>
      </c>
      <c r="W28" s="43">
        <f t="shared" si="0"/>
        <v>4044.95</v>
      </c>
      <c r="X28" s="42"/>
      <c r="Y28" s="23"/>
      <c r="Z28" s="48"/>
      <c r="AA28" s="48"/>
      <c r="AB28" s="48"/>
      <c r="AC28" s="48"/>
      <c r="AD28" s="48"/>
    </row>
    <row r="29" s="3" customFormat="1" ht="54" outlineLevel="2" spans="1:30">
      <c r="A29" s="17">
        <v>27</v>
      </c>
      <c r="B29" s="18" t="s">
        <v>54</v>
      </c>
      <c r="C29" s="18"/>
      <c r="D29" s="18"/>
      <c r="E29" s="19" t="s">
        <v>239</v>
      </c>
      <c r="F29" s="19" t="s">
        <v>240</v>
      </c>
      <c r="G29" s="19" t="s">
        <v>241</v>
      </c>
      <c r="H29" s="20"/>
      <c r="I29" s="18"/>
      <c r="J29" s="31"/>
      <c r="K29" s="18"/>
      <c r="L29" s="31"/>
      <c r="M29" s="17"/>
      <c r="N29" s="32"/>
      <c r="O29" s="33"/>
      <c r="P29" s="33"/>
      <c r="Q29" s="17"/>
      <c r="R29" s="40">
        <v>1</v>
      </c>
      <c r="S29" s="40">
        <v>195</v>
      </c>
      <c r="T29" s="41">
        <v>8872.5</v>
      </c>
      <c r="U29" s="42"/>
      <c r="V29" s="41">
        <v>2661.75</v>
      </c>
      <c r="W29" s="43">
        <f t="shared" si="0"/>
        <v>6210.75</v>
      </c>
      <c r="X29" s="42"/>
      <c r="Y29" s="23"/>
      <c r="Z29" s="48"/>
      <c r="AA29" s="48"/>
      <c r="AB29" s="48"/>
      <c r="AC29" s="48"/>
      <c r="AD29" s="48"/>
    </row>
    <row r="30" s="3" customFormat="1" ht="54" outlineLevel="2" spans="1:30">
      <c r="A30" s="17">
        <v>28</v>
      </c>
      <c r="B30" s="18" t="s">
        <v>54</v>
      </c>
      <c r="C30" s="18"/>
      <c r="D30" s="18"/>
      <c r="E30" s="19" t="s">
        <v>242</v>
      </c>
      <c r="F30" s="19" t="s">
        <v>84</v>
      </c>
      <c r="G30" s="19" t="s">
        <v>243</v>
      </c>
      <c r="H30" s="20"/>
      <c r="I30" s="18"/>
      <c r="J30" s="31"/>
      <c r="K30" s="18"/>
      <c r="L30" s="31"/>
      <c r="M30" s="17"/>
      <c r="N30" s="32"/>
      <c r="O30" s="33"/>
      <c r="P30" s="33"/>
      <c r="Q30" s="17"/>
      <c r="R30" s="40">
        <v>1</v>
      </c>
      <c r="S30" s="40">
        <v>200</v>
      </c>
      <c r="T30" s="41">
        <v>9100</v>
      </c>
      <c r="U30" s="42"/>
      <c r="V30" s="41">
        <v>2730</v>
      </c>
      <c r="W30" s="43">
        <f t="shared" si="0"/>
        <v>6370</v>
      </c>
      <c r="X30" s="42"/>
      <c r="Y30" s="23"/>
      <c r="Z30" s="48"/>
      <c r="AA30" s="48"/>
      <c r="AB30" s="48"/>
      <c r="AC30" s="48"/>
      <c r="AD30" s="48"/>
    </row>
    <row r="31" s="3" customFormat="1" ht="43.2" outlineLevel="2" spans="1:30">
      <c r="A31" s="17">
        <v>29</v>
      </c>
      <c r="B31" s="18" t="s">
        <v>54</v>
      </c>
      <c r="C31" s="18"/>
      <c r="D31" s="18"/>
      <c r="E31" s="19" t="s">
        <v>244</v>
      </c>
      <c r="F31" s="19" t="s">
        <v>245</v>
      </c>
      <c r="G31" s="19" t="s">
        <v>246</v>
      </c>
      <c r="H31" s="20"/>
      <c r="I31" s="18"/>
      <c r="J31" s="31"/>
      <c r="K31" s="18"/>
      <c r="L31" s="31"/>
      <c r="M31" s="17"/>
      <c r="N31" s="32"/>
      <c r="O31" s="33"/>
      <c r="P31" s="33"/>
      <c r="Q31" s="17"/>
      <c r="R31" s="40">
        <v>1</v>
      </c>
      <c r="S31" s="40">
        <v>53.1</v>
      </c>
      <c r="T31" s="41">
        <v>2416.05</v>
      </c>
      <c r="U31" s="42"/>
      <c r="V31" s="41">
        <v>724.82</v>
      </c>
      <c r="W31" s="43">
        <f t="shared" si="0"/>
        <v>1691.23</v>
      </c>
      <c r="X31" s="42"/>
      <c r="Y31" s="23"/>
      <c r="Z31" s="48"/>
      <c r="AA31" s="48"/>
      <c r="AB31" s="48"/>
      <c r="AC31" s="48"/>
      <c r="AD31" s="48"/>
    </row>
    <row r="32" s="3" customFormat="1" ht="43.2" outlineLevel="2" spans="1:30">
      <c r="A32" s="17">
        <v>30</v>
      </c>
      <c r="B32" s="18" t="s">
        <v>54</v>
      </c>
      <c r="C32" s="18"/>
      <c r="D32" s="18"/>
      <c r="E32" s="19" t="s">
        <v>247</v>
      </c>
      <c r="F32" s="19" t="s">
        <v>248</v>
      </c>
      <c r="G32" s="19" t="s">
        <v>178</v>
      </c>
      <c r="H32" s="20"/>
      <c r="I32" s="18"/>
      <c r="J32" s="31"/>
      <c r="K32" s="18"/>
      <c r="L32" s="31"/>
      <c r="M32" s="17"/>
      <c r="N32" s="32"/>
      <c r="O32" s="33"/>
      <c r="P32" s="33"/>
      <c r="Q32" s="17"/>
      <c r="R32" s="40">
        <v>1</v>
      </c>
      <c r="S32" s="40">
        <v>52.5</v>
      </c>
      <c r="T32" s="41">
        <v>2388.75</v>
      </c>
      <c r="U32" s="42"/>
      <c r="V32" s="41">
        <v>716.63</v>
      </c>
      <c r="W32" s="43">
        <f t="shared" si="0"/>
        <v>1672.12</v>
      </c>
      <c r="X32" s="42"/>
      <c r="Y32" s="23"/>
      <c r="Z32" s="48"/>
      <c r="AA32" s="48"/>
      <c r="AB32" s="48"/>
      <c r="AC32" s="48"/>
      <c r="AD32" s="48"/>
    </row>
    <row r="33" s="3" customFormat="1" ht="43.2" outlineLevel="2" spans="1:30">
      <c r="A33" s="17">
        <v>31</v>
      </c>
      <c r="B33" s="18" t="s">
        <v>54</v>
      </c>
      <c r="C33" s="18"/>
      <c r="D33" s="18"/>
      <c r="E33" s="19" t="s">
        <v>249</v>
      </c>
      <c r="F33" s="19" t="s">
        <v>104</v>
      </c>
      <c r="G33" s="19" t="s">
        <v>250</v>
      </c>
      <c r="H33" s="20"/>
      <c r="I33" s="18"/>
      <c r="J33" s="31"/>
      <c r="K33" s="18"/>
      <c r="L33" s="31"/>
      <c r="M33" s="17"/>
      <c r="N33" s="32"/>
      <c r="O33" s="33"/>
      <c r="P33" s="33"/>
      <c r="Q33" s="17"/>
      <c r="R33" s="40">
        <v>1</v>
      </c>
      <c r="S33" s="40">
        <v>110</v>
      </c>
      <c r="T33" s="41">
        <v>5005</v>
      </c>
      <c r="U33" s="42"/>
      <c r="V33" s="41">
        <v>1501.5</v>
      </c>
      <c r="W33" s="43">
        <f t="shared" si="0"/>
        <v>3503.5</v>
      </c>
      <c r="X33" s="42"/>
      <c r="Y33" s="23"/>
      <c r="Z33" s="48"/>
      <c r="AA33" s="48"/>
      <c r="AB33" s="48"/>
      <c r="AC33" s="48"/>
      <c r="AD33" s="48"/>
    </row>
    <row r="34" s="3" customFormat="1" ht="43.2" outlineLevel="2" spans="1:30">
      <c r="A34" s="17">
        <v>32</v>
      </c>
      <c r="B34" s="18" t="s">
        <v>54</v>
      </c>
      <c r="C34" s="18"/>
      <c r="D34" s="18"/>
      <c r="E34" s="19" t="s">
        <v>251</v>
      </c>
      <c r="F34" s="19" t="s">
        <v>252</v>
      </c>
      <c r="G34" s="19" t="s">
        <v>253</v>
      </c>
      <c r="H34" s="20"/>
      <c r="I34" s="18"/>
      <c r="J34" s="31"/>
      <c r="K34" s="18"/>
      <c r="L34" s="31"/>
      <c r="M34" s="17"/>
      <c r="N34" s="32"/>
      <c r="O34" s="33"/>
      <c r="P34" s="33"/>
      <c r="Q34" s="17"/>
      <c r="R34" s="40">
        <v>1</v>
      </c>
      <c r="S34" s="40">
        <v>60</v>
      </c>
      <c r="T34" s="41">
        <v>2730</v>
      </c>
      <c r="U34" s="42"/>
      <c r="V34" s="41">
        <v>819</v>
      </c>
      <c r="W34" s="43">
        <f t="shared" si="0"/>
        <v>1911</v>
      </c>
      <c r="X34" s="42"/>
      <c r="Y34" s="23"/>
      <c r="Z34" s="48"/>
      <c r="AA34" s="48"/>
      <c r="AB34" s="48"/>
      <c r="AC34" s="48"/>
      <c r="AD34" s="48"/>
    </row>
    <row r="35" s="3" customFormat="1" ht="43.2" outlineLevel="2" spans="1:30">
      <c r="A35" s="17">
        <v>33</v>
      </c>
      <c r="B35" s="18" t="s">
        <v>54</v>
      </c>
      <c r="C35" s="18"/>
      <c r="D35" s="18"/>
      <c r="E35" s="19" t="s">
        <v>254</v>
      </c>
      <c r="F35" s="19" t="s">
        <v>212</v>
      </c>
      <c r="G35" s="19" t="s">
        <v>255</v>
      </c>
      <c r="H35" s="20"/>
      <c r="I35" s="18"/>
      <c r="J35" s="31"/>
      <c r="K35" s="18"/>
      <c r="L35" s="31"/>
      <c r="M35" s="17"/>
      <c r="N35" s="32"/>
      <c r="O35" s="33"/>
      <c r="P35" s="33"/>
      <c r="Q35" s="17"/>
      <c r="R35" s="40">
        <v>1</v>
      </c>
      <c r="S35" s="40">
        <v>150</v>
      </c>
      <c r="T35" s="41">
        <v>6825</v>
      </c>
      <c r="U35" s="42"/>
      <c r="V35" s="41">
        <v>2047.5</v>
      </c>
      <c r="W35" s="43">
        <f t="shared" si="0"/>
        <v>4777.5</v>
      </c>
      <c r="X35" s="42"/>
      <c r="Y35" s="23"/>
      <c r="Z35" s="48"/>
      <c r="AA35" s="48"/>
      <c r="AB35" s="48"/>
      <c r="AC35" s="48"/>
      <c r="AD35" s="48"/>
    </row>
    <row r="36" s="3" customFormat="1" ht="54" outlineLevel="2" spans="1:30">
      <c r="A36" s="17">
        <v>34</v>
      </c>
      <c r="B36" s="18" t="s">
        <v>54</v>
      </c>
      <c r="C36" s="18"/>
      <c r="D36" s="18"/>
      <c r="E36" s="19" t="s">
        <v>256</v>
      </c>
      <c r="F36" s="19" t="s">
        <v>107</v>
      </c>
      <c r="G36" s="19" t="s">
        <v>257</v>
      </c>
      <c r="H36" s="20"/>
      <c r="I36" s="18"/>
      <c r="J36" s="31"/>
      <c r="K36" s="18"/>
      <c r="L36" s="31"/>
      <c r="M36" s="17"/>
      <c r="N36" s="32"/>
      <c r="O36" s="33"/>
      <c r="P36" s="33"/>
      <c r="Q36" s="17"/>
      <c r="R36" s="40">
        <v>1</v>
      </c>
      <c r="S36" s="40">
        <v>360</v>
      </c>
      <c r="T36" s="41">
        <v>16380</v>
      </c>
      <c r="U36" s="42"/>
      <c r="V36" s="41">
        <v>4914</v>
      </c>
      <c r="W36" s="43">
        <f t="shared" si="0"/>
        <v>11466</v>
      </c>
      <c r="X36" s="42"/>
      <c r="Y36" s="23"/>
      <c r="Z36" s="48"/>
      <c r="AA36" s="48"/>
      <c r="AB36" s="48"/>
      <c r="AC36" s="48"/>
      <c r="AD36" s="48"/>
    </row>
    <row r="37" s="3" customFormat="1" ht="43.2" outlineLevel="2" spans="1:30">
      <c r="A37" s="17">
        <v>35</v>
      </c>
      <c r="B37" s="18" t="s">
        <v>54</v>
      </c>
      <c r="C37" s="18"/>
      <c r="D37" s="18"/>
      <c r="E37" s="19" t="s">
        <v>258</v>
      </c>
      <c r="F37" s="19" t="s">
        <v>182</v>
      </c>
      <c r="G37" s="19" t="s">
        <v>259</v>
      </c>
      <c r="H37" s="20"/>
      <c r="I37" s="18"/>
      <c r="J37" s="31"/>
      <c r="K37" s="18"/>
      <c r="L37" s="31"/>
      <c r="M37" s="17"/>
      <c r="N37" s="32"/>
      <c r="O37" s="33"/>
      <c r="P37" s="33"/>
      <c r="Q37" s="17"/>
      <c r="R37" s="40">
        <v>1</v>
      </c>
      <c r="S37" s="40">
        <v>123</v>
      </c>
      <c r="T37" s="41">
        <v>5596.5</v>
      </c>
      <c r="U37" s="42"/>
      <c r="V37" s="41">
        <v>1678.95</v>
      </c>
      <c r="W37" s="43">
        <f t="shared" si="0"/>
        <v>3917.55</v>
      </c>
      <c r="X37" s="42"/>
      <c r="Y37" s="23"/>
      <c r="Z37" s="48"/>
      <c r="AA37" s="48"/>
      <c r="AB37" s="48"/>
      <c r="AC37" s="48"/>
      <c r="AD37" s="48"/>
    </row>
    <row r="38" s="3" customFormat="1" ht="43.2" outlineLevel="2" spans="1:30">
      <c r="A38" s="17">
        <v>36</v>
      </c>
      <c r="B38" s="18" t="s">
        <v>54</v>
      </c>
      <c r="C38" s="18"/>
      <c r="D38" s="18"/>
      <c r="E38" s="19" t="s">
        <v>260</v>
      </c>
      <c r="F38" s="19" t="s">
        <v>261</v>
      </c>
      <c r="G38" s="19" t="s">
        <v>262</v>
      </c>
      <c r="H38" s="20"/>
      <c r="I38" s="18"/>
      <c r="J38" s="31"/>
      <c r="K38" s="18"/>
      <c r="L38" s="31"/>
      <c r="M38" s="17"/>
      <c r="N38" s="32"/>
      <c r="O38" s="33"/>
      <c r="P38" s="33"/>
      <c r="Q38" s="17"/>
      <c r="R38" s="40">
        <v>12</v>
      </c>
      <c r="S38" s="40">
        <v>43.4</v>
      </c>
      <c r="T38" s="41">
        <v>1974.7</v>
      </c>
      <c r="U38" s="42"/>
      <c r="V38" s="41">
        <v>592.41</v>
      </c>
      <c r="W38" s="43">
        <f t="shared" si="0"/>
        <v>1382.29</v>
      </c>
      <c r="X38" s="42"/>
      <c r="Y38" s="23"/>
      <c r="Z38" s="48"/>
      <c r="AA38" s="48"/>
      <c r="AB38" s="48"/>
      <c r="AC38" s="48"/>
      <c r="AD38" s="48"/>
    </row>
    <row r="39" s="3" customFormat="1" ht="54" outlineLevel="2" spans="1:30">
      <c r="A39" s="17">
        <v>37</v>
      </c>
      <c r="B39" s="18" t="s">
        <v>54</v>
      </c>
      <c r="C39" s="18"/>
      <c r="D39" s="18"/>
      <c r="E39" s="19" t="s">
        <v>263</v>
      </c>
      <c r="F39" s="19" t="s">
        <v>264</v>
      </c>
      <c r="G39" s="19" t="s">
        <v>265</v>
      </c>
      <c r="H39" s="20"/>
      <c r="I39" s="18"/>
      <c r="J39" s="31"/>
      <c r="K39" s="18"/>
      <c r="L39" s="31"/>
      <c r="M39" s="17"/>
      <c r="N39" s="32"/>
      <c r="O39" s="33"/>
      <c r="P39" s="33"/>
      <c r="Q39" s="17"/>
      <c r="R39" s="40">
        <v>281</v>
      </c>
      <c r="S39" s="40">
        <v>389.1</v>
      </c>
      <c r="T39" s="41">
        <v>17704.05</v>
      </c>
      <c r="U39" s="42"/>
      <c r="V39" s="41">
        <v>5311.22</v>
      </c>
      <c r="W39" s="43">
        <f t="shared" si="0"/>
        <v>12392.83</v>
      </c>
      <c r="X39" s="42"/>
      <c r="Y39" s="23"/>
      <c r="Z39" s="49"/>
      <c r="AA39" s="49"/>
      <c r="AB39" s="49"/>
      <c r="AC39" s="49"/>
      <c r="AD39" s="49"/>
    </row>
    <row r="40" s="3" customFormat="1" ht="10.8" outlineLevel="1" spans="1:30">
      <c r="A40" s="21"/>
      <c r="B40" s="22"/>
      <c r="C40" s="23"/>
      <c r="D40" s="23"/>
      <c r="E40" s="21"/>
      <c r="F40" s="24"/>
      <c r="G40" s="24"/>
      <c r="H40" s="23"/>
      <c r="I40" s="23"/>
      <c r="J40" s="24"/>
      <c r="K40" s="23"/>
      <c r="L40" s="21"/>
      <c r="M40" s="21"/>
      <c r="N40" s="34"/>
      <c r="O40" s="35"/>
      <c r="P40" s="35"/>
      <c r="Q40" s="24"/>
      <c r="R40" s="44"/>
      <c r="S40" s="34"/>
      <c r="T40" s="34"/>
      <c r="U40" s="34"/>
      <c r="V40" s="34"/>
      <c r="W40" s="43"/>
      <c r="X40" s="34"/>
      <c r="Y40" s="23"/>
      <c r="Z40" s="23"/>
      <c r="AA40" s="23"/>
      <c r="AB40" s="23"/>
      <c r="AC40" s="23"/>
      <c r="AD40" s="23"/>
    </row>
    <row r="41" s="4" customFormat="1" ht="22.5" customHeight="1" spans="1:30">
      <c r="A41" s="13"/>
      <c r="B41" s="25" t="s">
        <v>130</v>
      </c>
      <c r="C41" s="14"/>
      <c r="D41" s="14"/>
      <c r="E41" s="26"/>
      <c r="F41" s="27"/>
      <c r="G41" s="28"/>
      <c r="H41" s="27"/>
      <c r="I41" s="27"/>
      <c r="J41" s="36"/>
      <c r="K41" s="14"/>
      <c r="L41" s="13"/>
      <c r="M41" s="13"/>
      <c r="N41" s="29"/>
      <c r="O41" s="30"/>
      <c r="P41" s="30"/>
      <c r="Q41" s="13"/>
      <c r="R41" s="45">
        <f t="shared" ref="R41:T41" si="2">SUM(R3:R40)</f>
        <v>328</v>
      </c>
      <c r="S41" s="29">
        <f t="shared" si="2"/>
        <v>5610.28</v>
      </c>
      <c r="T41" s="29">
        <f t="shared" si="2"/>
        <v>255267.75</v>
      </c>
      <c r="U41" s="29"/>
      <c r="V41" s="29">
        <f>SUM(V3:V40)</f>
        <v>76580.34</v>
      </c>
      <c r="W41" s="29">
        <f>SUM(W3:W40)</f>
        <v>178687.41</v>
      </c>
      <c r="X41" s="29"/>
      <c r="Y41" s="14">
        <f>SUBTOTAL(9,Y3:Y40)</f>
        <v>2</v>
      </c>
      <c r="Z41" s="14"/>
      <c r="AA41" s="14"/>
      <c r="AB41" s="14"/>
      <c r="AC41" s="14"/>
      <c r="AD41" s="14"/>
    </row>
  </sheetData>
  <mergeCells count="6">
    <mergeCell ref="A1:AD1"/>
    <mergeCell ref="Z3:Z39"/>
    <mergeCell ref="AA3:AA39"/>
    <mergeCell ref="AB3:AB39"/>
    <mergeCell ref="AC3:AC39"/>
    <mergeCell ref="AD3:AD3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 </vt:lpstr>
      <vt:lpstr>大豆</vt:lpstr>
      <vt:lpstr>玉米</vt:lpstr>
      <vt:lpstr>水稻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revision>1</cp:revision>
  <dcterms:created xsi:type="dcterms:W3CDTF">1996-12-17T01:32:00Z</dcterms:created>
  <cp:lastPrinted>2020-05-15T00:47:00Z</cp:lastPrinted>
  <dcterms:modified xsi:type="dcterms:W3CDTF">2022-11-11T02:22:10Z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KSOReadingLayout">
    <vt:bool>false</vt:bool>
  </property>
  <property fmtid="{D5CDD505-2E9C-101B-9397-08002B2CF9AE}" pid="4" name="ICV">
    <vt:lpwstr>1D3ECDA0A575430290BC5A1A63B890E3</vt:lpwstr>
  </property>
</Properties>
</file>