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08" tabRatio="886"/>
  </bookViews>
  <sheets>
    <sheet name="汇总 " sheetId="10" r:id="rId1"/>
    <sheet name="明细表" sheetId="11" r:id="rId2"/>
  </sheets>
  <definedNames>
    <definedName name="_xlnm.Print_Area" localSheetId="0">'汇总 '!$A$1:$S$11</definedName>
    <definedName name="_xlnm.Print_Titles" localSheetId="0">'汇总 '!$1:$4</definedName>
  </definedNames>
  <calcPr calcId="144525"/>
</workbook>
</file>

<file path=xl/sharedStrings.xml><?xml version="1.0" encoding="utf-8"?>
<sst xmlns="http://schemas.openxmlformats.org/spreadsheetml/2006/main" count="73" uniqueCount="53">
  <si>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（2023.1.1-2023.6.30）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</si>
  <si>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</si>
  <si>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</si>
  <si>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</si>
  <si>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</si>
  <si>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</si>
  <si>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</si>
  <si>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</si>
  <si>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</si>
  <si>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</si>
  <si>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</si>
  <si>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</si>
  <si>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</si>
  <si>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</si>
  <si>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</si>
  <si>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</si>
  <si>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</si>
  <si>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</si>
  <si>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</si>
  <si>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</si>
  <si>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江苏省中央财政小麦完全成本保险</t>
  </si>
  <si>
    <t>合计</t>
  </si>
  <si>
    <t xml:space="preserve">  保险公司负责人：                                         保险公司复核人：                               保险公司制表人：</t>
  </si>
  <si>
    <t xml:space="preserve">种植业保险明细表（小麦完全成本，单位保额1000，保险期限2023/1/1-2023/6/30） </t>
  </si>
  <si>
    <t>序号</t>
  </si>
  <si>
    <t>乡镇</t>
  </si>
  <si>
    <t>保单号</t>
  </si>
  <si>
    <t>被保险人或投保人</t>
  </si>
  <si>
    <t>标的地址</t>
  </si>
  <si>
    <t>承保户次</t>
  </si>
  <si>
    <t>总保费（元）</t>
  </si>
  <si>
    <t>农户自缴保费（元）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</si>
  <si>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</si>
  <si>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</si>
  <si>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</si>
  <si>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</si>
  <si>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</si>
  <si>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</si>
  <si>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川姜</t>
  </si>
  <si>
    <t>ANAJF0365A23Q050001Q</t>
  </si>
  <si>
    <t>张长利</t>
  </si>
  <si>
    <t>川姜镇义成村</t>
  </si>
  <si>
    <t>ANAJF0365A23Q050000Q</t>
  </si>
  <si>
    <t>丁仁照</t>
  </si>
  <si>
    <t>先锋</t>
  </si>
  <si>
    <t>ANAJF0365A22Q050006M</t>
  </si>
  <si>
    <t>王理军</t>
  </si>
  <si>
    <t>先锋镇双盟村</t>
  </si>
  <si>
    <t>ANAJF0365A23Q050002D</t>
  </si>
  <si>
    <t>夏登连</t>
  </si>
  <si>
    <t>先锋镇苏家埭村</t>
  </si>
  <si>
    <t>ANAJF0365A23Q050003E</t>
  </si>
  <si>
    <t>施礼菊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</si>
</sst>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);[Red]\(0\)"/>
    <numFmt numFmtId="178" formatCode="000000"/>
    <numFmt numFmtId="179" formatCode="0.00_ "/>
    <numFmt numFmtId="180" formatCode="0.00_);[Red]\(0.00\)"/>
  </numFmts>
  <fonts count="39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8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179" fontId="5" fillId="0" borderId="1" xfId="7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9" fillId="3" borderId="0" xfId="113" applyFont="1" applyFill="1"/>
    <xf numFmtId="0" fontId="10" fillId="0" borderId="0" xfId="113" applyFont="1" applyFill="1"/>
    <xf numFmtId="0" fontId="11" fillId="3" borderId="0" xfId="113" applyFont="1" applyFill="1" applyAlignment="1">
      <alignment horizontal="center" vertical="center" wrapText="1"/>
    </xf>
    <xf numFmtId="0" fontId="12" fillId="3" borderId="0" xfId="113" applyFont="1" applyFill="1"/>
    <xf numFmtId="0" fontId="0" fillId="0" borderId="0" xfId="113" applyNumberFormat="1" applyFill="1"/>
    <xf numFmtId="180" fontId="0" fillId="0" borderId="0" xfId="113" applyNumberFormat="1" applyFill="1"/>
    <xf numFmtId="10" fontId="0" fillId="0" borderId="0" xfId="113" applyNumberFormat="1" applyFill="1"/>
    <xf numFmtId="179" fontId="0" fillId="0" borderId="0" xfId="113" applyNumberFormat="1" applyFill="1"/>
    <xf numFmtId="180" fontId="0" fillId="3" borderId="0" xfId="113" applyNumberFormat="1" applyFill="1"/>
    <xf numFmtId="0" fontId="0" fillId="3" borderId="0" xfId="113" applyFill="1"/>
    <xf numFmtId="0" fontId="13" fillId="0" borderId="0" xfId="113" applyFont="1" applyFill="1" applyBorder="1" applyAlignment="1">
      <alignment horizontal="center" vertical="center" wrapText="1"/>
    </xf>
    <xf numFmtId="9" fontId="13" fillId="0" borderId="0" xfId="113" applyNumberFormat="1" applyFont="1" applyFill="1" applyBorder="1" applyAlignment="1">
      <alignment horizontal="center" vertical="center" wrapText="1"/>
    </xf>
    <xf numFmtId="0" fontId="14" fillId="0" borderId="0" xfId="113" applyFont="1" applyFill="1" applyAlignment="1">
      <alignment horizontal="left" vertical="center" wrapText="1"/>
    </xf>
    <xf numFmtId="9" fontId="14" fillId="0" borderId="0" xfId="113" applyNumberFormat="1" applyFont="1" applyFill="1" applyAlignment="1">
      <alignment horizontal="left" vertical="center" wrapText="1"/>
    </xf>
    <xf numFmtId="0" fontId="14" fillId="0" borderId="0" xfId="113" applyFont="1" applyFill="1" applyBorder="1" applyAlignment="1">
      <alignment horizontal="center" vertical="center" wrapText="1"/>
    </xf>
    <xf numFmtId="0" fontId="6" fillId="0" borderId="1" xfId="11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6" fillId="0" borderId="1" xfId="113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9" fontId="6" fillId="0" borderId="1" xfId="113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6" fillId="3" borderId="1" xfId="113" applyFont="1" applyFill="1" applyBorder="1" applyAlignment="1">
      <alignment horizontal="center" vertical="center" wrapText="1"/>
    </xf>
    <xf numFmtId="0" fontId="11" fillId="0" borderId="1" xfId="113" applyNumberFormat="1" applyFont="1" applyFill="1" applyBorder="1" applyAlignment="1">
      <alignment horizontal="center" vertical="center" wrapText="1"/>
    </xf>
    <xf numFmtId="180" fontId="11" fillId="0" borderId="1" xfId="113" applyNumberFormat="1" applyFont="1" applyFill="1" applyBorder="1" applyAlignment="1">
      <alignment horizontal="center" vertical="center" wrapText="1"/>
    </xf>
    <xf numFmtId="176" fontId="11" fillId="0" borderId="1" xfId="113" applyNumberFormat="1" applyFont="1" applyFill="1" applyBorder="1" applyAlignment="1">
      <alignment horizontal="center" vertical="center" wrapText="1"/>
    </xf>
    <xf numFmtId="9" fontId="11" fillId="0" borderId="1" xfId="113" applyNumberFormat="1" applyFont="1" applyFill="1" applyBorder="1" applyAlignment="1">
      <alignment horizontal="center" vertical="center" wrapText="1"/>
    </xf>
    <xf numFmtId="180" fontId="14" fillId="0" borderId="0" xfId="0" applyNumberFormat="1" applyFont="1" applyFill="1" applyAlignment="1">
      <alignment vertical="center" wrapText="1"/>
    </xf>
    <xf numFmtId="180" fontId="14" fillId="0" borderId="0" xfId="0" applyNumberFormat="1" applyFont="1" applyFill="1" applyAlignment="1">
      <alignment vertical="center"/>
    </xf>
    <xf numFmtId="179" fontId="11" fillId="0" borderId="0" xfId="113" applyNumberFormat="1" applyFont="1" applyFill="1"/>
    <xf numFmtId="180" fontId="14" fillId="0" borderId="0" xfId="113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79" fontId="0" fillId="3" borderId="0" xfId="113" applyNumberFormat="1" applyFill="1"/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_ET_STYLE_NoName_00_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常规 37" xfId="89"/>
    <cellStyle name="好_2015年水稻、玉米、棉花汇总（杨小龙）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2" name="HTMLHidden1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3" name="HTMLHidden2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4" name="HTMLHidden3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5" name="HTMLHidden4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6" name="HTMLHidden5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7" name="HTMLHidden6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8" name="HTMLHidden7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9" name="HTMLHidden8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10" name="HTMLHidden9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11" name="HTMLHidden10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12" name="HTMLHidden11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13" name="HTMLHidden12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14" name="HTMLHidden13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sp>
      <xdr:nvSpPr>
        <xdr:cNvPr id="15" name="HTMLHidden14" hidden="1"/>
        <xdr:cNvSpPr/>
      </xdr:nvSpPr>
      <xdr:spPr>
        <a:xfrm>
          <a:off x="4200525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466725</xdr:colOff>
      <xdr:row>7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00525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0" name="HTMLHidden1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1" name="HTMLHidden2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2" name="HTMLHidden3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3" name="HTMLHidden4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4" name="HTMLHidden5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5" name="HTMLHidden6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6" name="HTMLHidden7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7" name="HTMLHidden8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8" name="HTMLHidden9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39" name="HTMLHidden10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40" name="HTMLHidden11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41" name="HTMLHidden12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42" name="HTMLHidden13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sp>
      <xdr:nvSpPr>
        <xdr:cNvPr id="43" name="HTMLHidden14" hidden="1"/>
        <xdr:cNvSpPr/>
      </xdr:nvSpPr>
      <xdr:spPr>
        <a:xfrm>
          <a:off x="762000" y="2336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914400</xdr:colOff>
      <xdr:row>7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2336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M7" sqref="M7"/>
    </sheetView>
  </sheetViews>
  <sheetFormatPr defaultColWidth="9" defaultRowHeight="15.6"/>
  <cols>
    <col min="1" max="1" width="7.375" style="42" customWidth="1"/>
    <col min="2" max="2" width="4.75" style="43" customWidth="1"/>
    <col min="3" max="3" width="7.1" style="44" customWidth="1"/>
    <col min="4" max="4" width="7.8" style="45" customWidth="1"/>
    <col min="5" max="5" width="3.875" style="44" customWidth="1"/>
    <col min="6" max="6" width="6.7" style="46" customWidth="1"/>
    <col min="7" max="7" width="8.2" style="47" customWidth="1"/>
    <col min="8" max="8" width="4.125" style="47" customWidth="1"/>
    <col min="9" max="9" width="8.9" style="47" customWidth="1"/>
    <col min="10" max="10" width="4.125" style="46" customWidth="1"/>
    <col min="11" max="11" width="9" style="48" customWidth="1"/>
    <col min="12" max="12" width="3.875" style="48" customWidth="1"/>
    <col min="13" max="13" width="4.5" style="48" customWidth="1"/>
    <col min="14" max="14" width="3.75" style="48" customWidth="1"/>
    <col min="15" max="15" width="7" style="48" customWidth="1"/>
    <col min="16" max="16" width="3.875" style="48" customWidth="1"/>
    <col min="17" max="17" width="9.2" style="48" customWidth="1"/>
    <col min="18" max="18" width="7.5" style="48" customWidth="1"/>
    <col min="19" max="19" width="17.25" style="48" customWidth="1"/>
    <col min="20" max="16384" width="9" style="48"/>
  </cols>
  <sheetData>
    <row r="1" s="39" customFormat="1" ht="25.5" customHeight="1" spans="1:19">
      <c r="A1" s="49" t="s">
        <v>0</v>
      </c>
      <c r="B1" s="49"/>
      <c r="C1" s="49"/>
      <c r="D1" s="49"/>
      <c r="E1" s="50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="40" customFormat="1" ht="25.5" customHeight="1" spans="1:19">
      <c r="A2" s="51" t="s">
        <v>1</v>
      </c>
      <c r="B2" s="51"/>
      <c r="C2" s="51"/>
      <c r="D2" s="51"/>
      <c r="E2" s="52"/>
      <c r="F2" s="51"/>
      <c r="G2" s="53"/>
      <c r="H2" s="53"/>
      <c r="I2" s="68"/>
      <c r="J2" s="68"/>
      <c r="K2" s="68"/>
      <c r="L2" s="68"/>
      <c r="M2" s="68"/>
      <c r="N2" s="68"/>
      <c r="O2" s="68"/>
      <c r="P2" s="68"/>
      <c r="Q2" s="51" t="s">
        <v>2</v>
      </c>
      <c r="R2" s="51"/>
      <c r="S2" s="51"/>
    </row>
    <row r="3" s="41" customFormat="1" ht="20.25" customHeight="1" spans="1:19">
      <c r="A3" s="54" t="s">
        <v>3</v>
      </c>
      <c r="B3" s="55" t="s">
        <v>4</v>
      </c>
      <c r="C3" s="56" t="s">
        <v>5</v>
      </c>
      <c r="D3" s="57" t="s">
        <v>6</v>
      </c>
      <c r="E3" s="58" t="s">
        <v>7</v>
      </c>
      <c r="F3" s="56" t="s">
        <v>8</v>
      </c>
      <c r="G3" s="56" t="s">
        <v>9</v>
      </c>
      <c r="H3" s="56" t="s">
        <v>10</v>
      </c>
      <c r="I3" s="56"/>
      <c r="J3" s="56"/>
      <c r="K3" s="56"/>
      <c r="L3" s="56"/>
      <c r="M3" s="56"/>
      <c r="N3" s="56"/>
      <c r="O3" s="56"/>
      <c r="P3" s="56"/>
      <c r="Q3" s="56"/>
      <c r="R3" s="56" t="s">
        <v>11</v>
      </c>
      <c r="S3" s="57" t="s">
        <v>12</v>
      </c>
    </row>
    <row r="4" s="41" customFormat="1" ht="12" spans="1:19">
      <c r="A4" s="54"/>
      <c r="B4" s="55"/>
      <c r="C4" s="56"/>
      <c r="D4" s="57"/>
      <c r="E4" s="58"/>
      <c r="F4" s="56"/>
      <c r="G4" s="56"/>
      <c r="H4" s="59" t="s">
        <v>13</v>
      </c>
      <c r="I4" s="57"/>
      <c r="J4" s="57" t="s">
        <v>14</v>
      </c>
      <c r="K4" s="57"/>
      <c r="L4" s="57" t="s">
        <v>15</v>
      </c>
      <c r="M4" s="57"/>
      <c r="N4" s="57" t="s">
        <v>16</v>
      </c>
      <c r="O4" s="57"/>
      <c r="P4" s="57" t="s">
        <v>17</v>
      </c>
      <c r="Q4" s="57"/>
      <c r="R4" s="56"/>
      <c r="S4" s="57"/>
    </row>
    <row r="5" s="41" customFormat="1" ht="64" customHeight="1" spans="1:19">
      <c r="A5" s="54"/>
      <c r="B5" s="55"/>
      <c r="C5" s="56"/>
      <c r="D5" s="57"/>
      <c r="E5" s="58"/>
      <c r="F5" s="56"/>
      <c r="G5" s="56"/>
      <c r="H5" s="58" t="s">
        <v>18</v>
      </c>
      <c r="I5" s="57" t="s">
        <v>19</v>
      </c>
      <c r="J5" s="56" t="s">
        <v>18</v>
      </c>
      <c r="K5" s="57" t="s">
        <v>19</v>
      </c>
      <c r="L5" s="56" t="s">
        <v>18</v>
      </c>
      <c r="M5" s="57" t="s">
        <v>19</v>
      </c>
      <c r="N5" s="56" t="s">
        <v>18</v>
      </c>
      <c r="O5" s="57" t="s">
        <v>19</v>
      </c>
      <c r="P5" s="56" t="s">
        <v>18</v>
      </c>
      <c r="Q5" s="57" t="s">
        <v>19</v>
      </c>
      <c r="R5" s="56"/>
      <c r="S5" s="57"/>
    </row>
    <row r="6" s="41" customFormat="1" ht="48" customHeight="1" spans="1:19">
      <c r="A6" s="60" t="s">
        <v>20</v>
      </c>
      <c r="B6" s="61">
        <v>5</v>
      </c>
      <c r="C6" s="62">
        <v>1859</v>
      </c>
      <c r="D6" s="62">
        <v>1000</v>
      </c>
      <c r="E6" s="63">
        <v>0.04</v>
      </c>
      <c r="F6" s="62">
        <v>40</v>
      </c>
      <c r="G6" s="24">
        <v>74360</v>
      </c>
      <c r="H6" s="64">
        <v>0.35</v>
      </c>
      <c r="I6" s="62">
        <f>G6*0.35</f>
        <v>26026</v>
      </c>
      <c r="J6" s="64">
        <v>0.3</v>
      </c>
      <c r="K6" s="62">
        <f>G6*0.3</f>
        <v>22308</v>
      </c>
      <c r="L6" s="69"/>
      <c r="M6" s="62"/>
      <c r="N6" s="69">
        <v>0.05</v>
      </c>
      <c r="O6" s="62">
        <f>G6*0.05</f>
        <v>3718</v>
      </c>
      <c r="P6" s="69">
        <v>0.3</v>
      </c>
      <c r="Q6" s="62">
        <f>G6*0.3</f>
        <v>22308</v>
      </c>
      <c r="R6" s="62">
        <f>G6*0.3</f>
        <v>22308</v>
      </c>
      <c r="S6" s="62">
        <v>52052</v>
      </c>
    </row>
    <row r="7" ht="39" customHeight="1" spans="1:19">
      <c r="A7" s="60" t="s">
        <v>21</v>
      </c>
      <c r="B7" s="62">
        <v>5</v>
      </c>
      <c r="C7" s="62">
        <v>1859</v>
      </c>
      <c r="D7" s="62"/>
      <c r="E7" s="64"/>
      <c r="F7" s="62"/>
      <c r="G7" s="62">
        <v>74360</v>
      </c>
      <c r="H7" s="62"/>
      <c r="I7" s="62">
        <f>G7*0.35</f>
        <v>26026</v>
      </c>
      <c r="J7" s="62"/>
      <c r="K7" s="62">
        <f>G7*0.3</f>
        <v>22308</v>
      </c>
      <c r="L7" s="62"/>
      <c r="M7" s="62">
        <f>SUM(M6:M6)</f>
        <v>0</v>
      </c>
      <c r="N7" s="62"/>
      <c r="O7" s="62">
        <f>G7*0.05</f>
        <v>3718</v>
      </c>
      <c r="P7" s="62"/>
      <c r="Q7" s="62">
        <f>G7*0.3</f>
        <v>22308</v>
      </c>
      <c r="R7" s="62">
        <f>G7*0.3</f>
        <v>22308</v>
      </c>
      <c r="S7" s="62">
        <v>52052</v>
      </c>
    </row>
    <row r="8" spans="1:19">
      <c r="A8" s="65" t="s">
        <v>22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3:13">
      <c r="M9" s="70"/>
    </row>
    <row r="10" spans="6:6">
      <c r="F10" s="67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8:S8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2" right="0.12" top="0.55" bottom="0.35" header="0.31" footer="0.1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workbookViewId="0">
      <selection activeCell="L8" sqref="L8"/>
    </sheetView>
  </sheetViews>
  <sheetFormatPr defaultColWidth="9" defaultRowHeight="12"/>
  <cols>
    <col min="1" max="1" width="4" style="5" customWidth="1"/>
    <col min="2" max="2" width="6" style="3" customWidth="1"/>
    <col min="3" max="3" width="22.625" style="5" customWidth="1"/>
    <col min="4" max="4" width="11.125" style="6" customWidth="1"/>
    <col min="5" max="5" width="11.375" style="6" customWidth="1"/>
    <col min="6" max="6" width="5.875" style="7" customWidth="1"/>
    <col min="7" max="10" width="10.375" style="8" customWidth="1"/>
    <col min="11" max="11" width="10.25" style="4" customWidth="1"/>
    <col min="12" max="12" width="10.125" style="4" customWidth="1"/>
    <col min="13" max="13" width="9.625" style="4" customWidth="1"/>
    <col min="14" max="14" width="12.875" style="4" customWidth="1"/>
    <col min="15" max="15" width="4.625" style="4" customWidth="1"/>
    <col min="16" max="16384" width="14.75" style="4"/>
  </cols>
  <sheetData>
    <row r="1" s="1" customFormat="1" ht="17.4" spans="1:15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1.6" spans="1:15">
      <c r="A2" s="10" t="s">
        <v>24</v>
      </c>
      <c r="B2" s="11" t="s">
        <v>25</v>
      </c>
      <c r="C2" s="10" t="s">
        <v>26</v>
      </c>
      <c r="D2" s="12" t="s">
        <v>27</v>
      </c>
      <c r="E2" s="13" t="s">
        <v>28</v>
      </c>
      <c r="F2" s="14" t="s">
        <v>29</v>
      </c>
      <c r="G2" s="15" t="s">
        <v>5</v>
      </c>
      <c r="H2" s="16" t="s">
        <v>30</v>
      </c>
      <c r="I2" s="29" t="s">
        <v>31</v>
      </c>
      <c r="J2" s="30" t="s">
        <v>32</v>
      </c>
      <c r="K2" s="31" t="s">
        <v>33</v>
      </c>
      <c r="L2" s="31" t="s">
        <v>34</v>
      </c>
      <c r="M2" s="31" t="s">
        <v>35</v>
      </c>
      <c r="N2" s="31" t="s">
        <v>36</v>
      </c>
      <c r="O2" s="31" t="s">
        <v>37</v>
      </c>
    </row>
    <row r="3" s="3" customFormat="1" ht="29" customHeight="1" spans="1:15">
      <c r="A3" s="17">
        <v>1</v>
      </c>
      <c r="B3" s="18" t="s">
        <v>38</v>
      </c>
      <c r="C3" s="19" t="s">
        <v>39</v>
      </c>
      <c r="D3" s="19" t="s">
        <v>40</v>
      </c>
      <c r="E3" s="20" t="s">
        <v>41</v>
      </c>
      <c r="F3" s="21">
        <v>1</v>
      </c>
      <c r="G3" s="19">
        <v>110</v>
      </c>
      <c r="H3" s="22">
        <v>4400</v>
      </c>
      <c r="I3" s="32">
        <v>1320</v>
      </c>
      <c r="J3" s="32">
        <v>3080</v>
      </c>
      <c r="K3" s="33">
        <v>44939</v>
      </c>
      <c r="L3" s="34">
        <v>1320</v>
      </c>
      <c r="M3" s="19" t="s">
        <v>40</v>
      </c>
      <c r="N3" s="35"/>
      <c r="O3" s="18"/>
    </row>
    <row r="4" s="3" customFormat="1" ht="29" customHeight="1" spans="1:15">
      <c r="A4" s="17">
        <v>2</v>
      </c>
      <c r="B4" s="18" t="s">
        <v>38</v>
      </c>
      <c r="C4" s="19" t="s">
        <v>42</v>
      </c>
      <c r="D4" s="19" t="s">
        <v>43</v>
      </c>
      <c r="E4" s="20" t="s">
        <v>41</v>
      </c>
      <c r="F4" s="21">
        <v>1</v>
      </c>
      <c r="G4" s="19">
        <v>530</v>
      </c>
      <c r="H4" s="22">
        <v>21200</v>
      </c>
      <c r="I4" s="32">
        <v>6360</v>
      </c>
      <c r="J4" s="32">
        <v>14840</v>
      </c>
      <c r="K4" s="33">
        <v>44923</v>
      </c>
      <c r="L4" s="34">
        <v>6360</v>
      </c>
      <c r="M4" s="36" t="s">
        <v>43</v>
      </c>
      <c r="N4" s="35"/>
      <c r="O4" s="18"/>
    </row>
    <row r="5" s="3" customFormat="1" ht="29" customHeight="1" spans="1:15">
      <c r="A5" s="17">
        <v>3</v>
      </c>
      <c r="B5" s="18" t="s">
        <v>44</v>
      </c>
      <c r="C5" s="19" t="s">
        <v>45</v>
      </c>
      <c r="D5" s="23" t="s">
        <v>46</v>
      </c>
      <c r="E5" s="20" t="s">
        <v>47</v>
      </c>
      <c r="F5" s="21">
        <v>1</v>
      </c>
      <c r="G5" s="23">
        <v>692</v>
      </c>
      <c r="H5" s="22">
        <v>27680</v>
      </c>
      <c r="I5" s="32">
        <v>8304</v>
      </c>
      <c r="J5" s="32">
        <v>19376</v>
      </c>
      <c r="K5" s="37">
        <v>44921</v>
      </c>
      <c r="L5" s="34">
        <v>8304</v>
      </c>
      <c r="M5" s="19" t="s">
        <v>46</v>
      </c>
      <c r="N5" s="35"/>
      <c r="O5" s="18"/>
    </row>
    <row r="6" s="3" customFormat="1" ht="29" customHeight="1" spans="1:15">
      <c r="A6" s="17">
        <v>4</v>
      </c>
      <c r="B6" s="18" t="s">
        <v>44</v>
      </c>
      <c r="C6" s="19" t="s">
        <v>48</v>
      </c>
      <c r="D6" s="19" t="s">
        <v>49</v>
      </c>
      <c r="E6" s="20" t="s">
        <v>50</v>
      </c>
      <c r="F6" s="21">
        <v>1</v>
      </c>
      <c r="G6" s="23">
        <v>434</v>
      </c>
      <c r="H6" s="22">
        <v>17360</v>
      </c>
      <c r="I6" s="32">
        <v>5208</v>
      </c>
      <c r="J6" s="32">
        <v>12152</v>
      </c>
      <c r="K6" s="33">
        <v>44933</v>
      </c>
      <c r="L6" s="34">
        <v>5208</v>
      </c>
      <c r="M6" s="19" t="s">
        <v>49</v>
      </c>
      <c r="N6" s="35"/>
      <c r="O6" s="18"/>
    </row>
    <row r="7" s="3" customFormat="1" ht="29" customHeight="1" spans="1:15">
      <c r="A7" s="17">
        <v>5</v>
      </c>
      <c r="B7" s="18" t="s">
        <v>38</v>
      </c>
      <c r="C7" s="24" t="s">
        <v>51</v>
      </c>
      <c r="D7" s="24" t="s">
        <v>52</v>
      </c>
      <c r="E7" s="20" t="s">
        <v>41</v>
      </c>
      <c r="F7" s="21">
        <v>1</v>
      </c>
      <c r="G7" s="23">
        <v>93</v>
      </c>
      <c r="H7" s="22">
        <v>3720</v>
      </c>
      <c r="I7" s="32">
        <v>1116</v>
      </c>
      <c r="J7" s="32">
        <v>2604</v>
      </c>
      <c r="K7" s="33">
        <v>44973</v>
      </c>
      <c r="L7" s="34">
        <v>1116</v>
      </c>
      <c r="M7" s="19" t="s">
        <v>52</v>
      </c>
      <c r="N7" s="35"/>
      <c r="O7" s="18"/>
    </row>
    <row r="8" customFormat="1" ht="24" customHeight="1" spans="1:16384">
      <c r="A8" s="25"/>
      <c r="B8" s="26" t="s">
        <v>21</v>
      </c>
      <c r="C8" s="25"/>
      <c r="D8" s="27"/>
      <c r="E8" s="27"/>
      <c r="F8" s="28"/>
      <c r="G8" s="22">
        <f>SUM(G3:G7)</f>
        <v>1859</v>
      </c>
      <c r="H8" s="22">
        <f>SUM(H3:H7)</f>
        <v>74360</v>
      </c>
      <c r="I8" s="22">
        <f>SUM(I3:I7)</f>
        <v>22308</v>
      </c>
      <c r="J8" s="22">
        <f>SUM(J3:J7)</f>
        <v>52052</v>
      </c>
      <c r="K8" s="38"/>
      <c r="L8" s="34">
        <f>SUM(L3:L7)</f>
        <v>22308</v>
      </c>
      <c r="M8" s="38"/>
      <c r="N8" s="38"/>
      <c r="O8" s="3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4" customFormat="1" spans="1:10">
      <c r="A9" s="5"/>
      <c r="B9" s="3"/>
      <c r="C9" s="5"/>
      <c r="D9" s="6"/>
      <c r="E9" s="6"/>
      <c r="F9" s="7"/>
      <c r="G9" s="8"/>
      <c r="H9" s="8"/>
      <c r="I9" s="8"/>
      <c r="J9" s="8"/>
    </row>
    <row r="10" s="4" customFormat="1" spans="1:10">
      <c r="A10" s="5"/>
      <c r="B10" s="3"/>
      <c r="C10" s="5"/>
      <c r="D10" s="6"/>
      <c r="E10" s="6"/>
      <c r="F10" s="7"/>
      <c r="G10" s="8"/>
      <c r="H10" s="8"/>
      <c r="I10" s="8"/>
      <c r="J10" s="8"/>
    </row>
    <row r="11" s="4" customFormat="1" spans="1:10">
      <c r="A11" s="5"/>
      <c r="B11" s="3"/>
      <c r="C11" s="5"/>
      <c r="D11" s="6"/>
      <c r="E11" s="6"/>
      <c r="F11" s="7"/>
      <c r="G11" s="8"/>
      <c r="H11" s="8"/>
      <c r="I11" s="8"/>
      <c r="J11" s="8"/>
    </row>
    <row r="12" customFormat="1" ht="15.6" spans="1:16384">
      <c r="A12" s="5"/>
      <c r="B12" s="3"/>
      <c r="C12" s="5"/>
      <c r="D12" s="6"/>
      <c r="E12" s="6"/>
      <c r="F12" s="7"/>
      <c r="G12" s="8"/>
      <c r="H12" s="8"/>
      <c r="I12" s="8"/>
      <c r="J12" s="8"/>
      <c r="K12" s="4"/>
      <c r="L12" s="2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</sheetData>
  <mergeCells count="1">
    <mergeCell ref="A1:O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 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2023-03-06T08:41:50Z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3992DCA4D17A4E5486C8B2DA9C8CFEAF</vt:lpwstr>
  </property>
</Properties>
</file>