
<file path=[Content_Types].xml><?xml version="1.0" encoding="utf-8"?>
<Types xmlns="http://schemas.openxmlformats.org/package/2006/content-types">
  <Default Extension="xml" ContentType="application/xml"/>
  <Default Extension="emf" ContentType="image/x-emf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汇总" sheetId="9" r:id="rId1"/>
    <sheet name="小麦" sheetId="2" r:id="rId2"/>
    <sheet name="油菜" sheetId="3" r:id="rId3"/>
    <sheet name="高效" sheetId="7" r:id="rId4"/>
  </sheets>
  <definedNames>
    <definedName name="_xlnm._FilterDatabase" localSheetId="1" hidden="1">小麦!$2:$632</definedName>
    <definedName name="_xlnm._FilterDatabase" localSheetId="2" hidden="1">油菜!$A$2:$AB$52</definedName>
    <definedName name="_xlnm._FilterDatabase" localSheetId="3" hidden="1">高效!$A$2:$R$189</definedName>
    <definedName name="_xlnm.Print_Area" localSheetId="1">小麦!$A$1:$AB$632</definedName>
    <definedName name="_xlnm.Print_Titles" localSheetId="1">小麦!$1:$2</definedName>
    <definedName name="_xlnm.Print_Area" localSheetId="2">油菜!$A$1:$AB$52</definedName>
    <definedName name="_xlnm.Print_Titles" localSheetId="2">油菜!$1:$2</definedName>
    <definedName name="_xlnm.Print_Area" localSheetId="3">高效!$A$1:$R$190</definedName>
    <definedName name="_xlnm.Print_Titles" localSheetId="3">高效!$1:$2</definedName>
    <definedName name="_xlnm.Print_Area" localSheetId="0">汇总!$A$1:$S$18</definedName>
    <definedName name="_xlnm.Print_Titles" localSheetId="0">汇总!$1:$5</definedName>
  </definedNames>
  <calcPr calcId="144525"/>
</workbook>
</file>

<file path=xl/sharedStrings.xml><?xml version="1.0" encoding="utf-8"?>
<sst xmlns="http://schemas.openxmlformats.org/spreadsheetml/2006/main" count="5856" uniqueCount="3048">
  <si>
    <t>农业保险结算汇总表</t>
  </si>
  <si>
    <t>申请单位：人保财险南通市通州支公司</t>
  </si>
  <si>
    <t>审核单位：</t>
  </si>
  <si>
    <t>险种名称</t>
  </si>
  <si>
    <t>投保农户数量
(户次)</t>
  </si>
  <si>
    <t>投保面积/投保数量
(亩/头/只等)</t>
  </si>
  <si>
    <t>单位保额（元）</t>
  </si>
  <si>
    <t>费率</t>
  </si>
  <si>
    <t>单位保险费（元）</t>
  </si>
  <si>
    <t>总保险费（元）</t>
  </si>
  <si>
    <t>保费构成</t>
  </si>
  <si>
    <t>农户已缴保费（元）</t>
  </si>
  <si>
    <t>申请补贴（元）</t>
  </si>
  <si>
    <t>中央财政</t>
  </si>
  <si>
    <t>省级财政</t>
  </si>
  <si>
    <t>设区市财政</t>
  </si>
  <si>
    <t>县（市、区）财政</t>
  </si>
  <si>
    <t>农户自缴</t>
  </si>
  <si>
    <t>比例</t>
  </si>
  <si>
    <t>金额（元）</t>
  </si>
  <si>
    <t>小麦完全成本</t>
  </si>
  <si>
    <t>油菜</t>
  </si>
  <si>
    <t>育肥猪</t>
  </si>
  <si>
    <t>能繁母猪</t>
  </si>
  <si>
    <t>蛋鸡</t>
  </si>
  <si>
    <t>设施大棚</t>
  </si>
  <si>
    <t>/</t>
  </si>
  <si>
    <t>1.1%/2.7%/18%</t>
  </si>
  <si>
    <t>设施大棚棚内作物</t>
  </si>
  <si>
    <t>露地旱生蔬菜</t>
  </si>
  <si>
    <t>羊</t>
  </si>
  <si>
    <t>桃</t>
  </si>
  <si>
    <t>池塘淡水鱼</t>
  </si>
  <si>
    <t>合计</t>
  </si>
  <si>
    <r>
      <rPr>
        <b/>
        <sz val="10"/>
        <rFont val="宋体"/>
        <charset val="134"/>
      </rPr>
      <t>保险公司负责人：</t>
    </r>
    <r>
      <rPr>
        <b/>
        <sz val="10"/>
        <rFont val="Arial"/>
        <charset val="134"/>
      </rPr>
      <t xml:space="preserve">                                                              </t>
    </r>
    <r>
      <rPr>
        <b/>
        <sz val="10"/>
        <rFont val="宋体"/>
        <charset val="134"/>
      </rPr>
      <t>保险公司复核人：</t>
    </r>
    <r>
      <rPr>
        <b/>
        <sz val="10"/>
        <rFont val="Arial"/>
        <charset val="134"/>
      </rPr>
      <t xml:space="preserve">                                                     </t>
    </r>
    <r>
      <rPr>
        <b/>
        <sz val="10"/>
        <rFont val="宋体"/>
        <charset val="134"/>
      </rPr>
      <t>保险公司制表人：</t>
    </r>
  </si>
  <si>
    <r>
      <rPr>
        <b/>
        <sz val="14"/>
        <rFont val="宋体"/>
        <charset val="134"/>
        <scheme val="minor"/>
      </rPr>
      <t>种植业保险明细表</t>
    </r>
    <r>
      <rPr>
        <b/>
        <sz val="10"/>
        <rFont val="宋体"/>
        <charset val="134"/>
        <scheme val="minor"/>
      </rPr>
      <t>（险种：小麦完全成本）</t>
    </r>
  </si>
  <si>
    <t>序号</t>
  </si>
  <si>
    <t>乡镇</t>
  </si>
  <si>
    <t>险种代码</t>
  </si>
  <si>
    <t>投保组织者</t>
  </si>
  <si>
    <t>保单号</t>
  </si>
  <si>
    <t>被保险人或投保人</t>
  </si>
  <si>
    <t>标的地址</t>
  </si>
  <si>
    <t>被保险人身份证号</t>
  </si>
  <si>
    <t>联系电话</t>
  </si>
  <si>
    <t>导入清单号</t>
  </si>
  <si>
    <t>投保单号</t>
  </si>
  <si>
    <t>保单流水号</t>
  </si>
  <si>
    <t>保险金额（元）</t>
  </si>
  <si>
    <t>保期启</t>
  </si>
  <si>
    <t>保期止</t>
  </si>
  <si>
    <t>承保户次</t>
  </si>
  <si>
    <t>承保数量（亩）</t>
  </si>
  <si>
    <t>标准保费</t>
  </si>
  <si>
    <t>总保费（元）</t>
  </si>
  <si>
    <t>自缴标准</t>
  </si>
  <si>
    <t>农户自缴保费（元）</t>
  </si>
  <si>
    <t>各级财政补贴（元）</t>
  </si>
  <si>
    <t>汇款日期</t>
  </si>
  <si>
    <t>汇款金额</t>
  </si>
  <si>
    <t>汇款人</t>
  </si>
  <si>
    <t>交易流水号（网银回单）</t>
  </si>
  <si>
    <t>备注</t>
  </si>
  <si>
    <t>金沙街道</t>
  </si>
  <si>
    <t>9LN</t>
  </si>
  <si>
    <t>南通市通州区金沙街道金北村村民委员会</t>
  </si>
  <si>
    <t>P9LP20243206N000004801</t>
  </si>
  <si>
    <t>邱红所等86户</t>
  </si>
  <si>
    <t>通州区金沙街道金北村八组等</t>
  </si>
  <si>
    <t>320624****72</t>
  </si>
  <si>
    <t>1586****2</t>
  </si>
  <si>
    <t>Q9LN32062024N00000078400</t>
  </si>
  <si>
    <t>T9LN20243206N000000536</t>
  </si>
  <si>
    <t>P9LN20243206N000000314</t>
  </si>
  <si>
    <t>YB9LN20243206928541</t>
  </si>
  <si>
    <t>2024.12.21</t>
  </si>
  <si>
    <t>张钡</t>
  </si>
  <si>
    <t>P9LP20243206N000004770</t>
  </si>
  <si>
    <t>张启国</t>
  </si>
  <si>
    <t>通州区金沙街道金北村四十三组</t>
  </si>
  <si>
    <t>P9LP20243206N000004769</t>
  </si>
  <si>
    <t>陶建忠</t>
  </si>
  <si>
    <t>通州区金沙街道金北村七十七组</t>
  </si>
  <si>
    <t>P9LP20243206N000004771</t>
  </si>
  <si>
    <t>瞿国华</t>
  </si>
  <si>
    <t>通州区金沙街道金北村四十五组</t>
  </si>
  <si>
    <t>P9LP20243206N000004772</t>
  </si>
  <si>
    <t>瞿炎</t>
  </si>
  <si>
    <t>P9LP20243206N000004773</t>
  </si>
  <si>
    <t>喻作才</t>
  </si>
  <si>
    <t>通州区金沙街道金北村五十四组</t>
  </si>
  <si>
    <t>2024.12.21
2024.5.22</t>
  </si>
  <si>
    <t>39687.6/
42059.8</t>
  </si>
  <si>
    <t>66015566/55025000</t>
  </si>
  <si>
    <t>P9LP20243206N000004774</t>
  </si>
  <si>
    <t>张菊平</t>
  </si>
  <si>
    <t>通州区金沙街道金北（西五里村）一组</t>
  </si>
  <si>
    <t>P9LP20243206N000004775</t>
  </si>
  <si>
    <t>卞有汉</t>
  </si>
  <si>
    <t>通州区金沙街道金北村十九组</t>
  </si>
  <si>
    <t>P9LP20243206N000004705</t>
  </si>
  <si>
    <t>王孝飞</t>
  </si>
  <si>
    <t>P9LP20243206N000004776</t>
  </si>
  <si>
    <t>陈海军</t>
  </si>
  <si>
    <t>通州区金沙街道金北村七十四组</t>
  </si>
  <si>
    <t>P9LP20243206N000004777</t>
  </si>
  <si>
    <t>王国法</t>
  </si>
  <si>
    <t>通州区金沙街道金北村十八组</t>
  </si>
  <si>
    <t>P9LP20243206N000004778</t>
  </si>
  <si>
    <t>潘海清</t>
  </si>
  <si>
    <t>通州区金沙街道金北村七组</t>
  </si>
  <si>
    <t>P9LP20243206N000004779</t>
  </si>
  <si>
    <t>季建明</t>
  </si>
  <si>
    <t>通州区金沙街道金北村七十三组</t>
  </si>
  <si>
    <t>P9LP20243206N000004698</t>
  </si>
  <si>
    <t>房自民</t>
  </si>
  <si>
    <t>通州区金沙街道金北村二十六组40亩，平桥镇54组30亩，新三园25组等60亩</t>
  </si>
  <si>
    <t>2024.12.20
2024.12.21</t>
  </si>
  <si>
    <t>1080/39687.6</t>
  </si>
  <si>
    <t>房自民/
张钡</t>
  </si>
  <si>
    <t>76857409/66015566</t>
  </si>
  <si>
    <t>P9LP20243206N000004716</t>
  </si>
  <si>
    <t>张圣斌</t>
  </si>
  <si>
    <t>通州区金沙街道金北村四十七组</t>
  </si>
  <si>
    <t>P9LP20243206N000004707</t>
  </si>
  <si>
    <t>瞿江</t>
  </si>
  <si>
    <t>通州区金沙街道城东村18组等129亩，平桥镇村50组351亩</t>
  </si>
  <si>
    <t>2024.6.22</t>
  </si>
  <si>
    <t>8858.85/
6074.64</t>
  </si>
  <si>
    <t>67183720/23244721</t>
  </si>
  <si>
    <t>P9LP20243206N000004706</t>
  </si>
  <si>
    <t>姚志才</t>
  </si>
  <si>
    <t>通州区金沙街道平桥镇村八组等</t>
  </si>
  <si>
    <t>2024.12.25</t>
  </si>
  <si>
    <t>P9LP20243206N000004701</t>
  </si>
  <si>
    <t>南通市通州区才付友农业种植专业合作社</t>
  </si>
  <si>
    <t>通州区金沙街道新三园村3组</t>
  </si>
  <si>
    <t>2024.12.25
2024.6.29
2024.6.29</t>
  </si>
  <si>
    <t>10248.9/
5911.2/
11206.65</t>
  </si>
  <si>
    <t>姚志才/袁雅男/袁雅男</t>
  </si>
  <si>
    <t>44519824/22518827/25498828</t>
  </si>
  <si>
    <t>P9LP20243206N000004743</t>
  </si>
  <si>
    <t>张育华</t>
  </si>
  <si>
    <t>通州区金沙街道平桥镇39组等</t>
  </si>
  <si>
    <t>P9LP20243206N000004744</t>
  </si>
  <si>
    <t>王金叶</t>
  </si>
  <si>
    <t>通州区金沙街道虹西村12组等</t>
  </si>
  <si>
    <t>P9LP20253206N000001588</t>
  </si>
  <si>
    <t>南通进鲜港农业科技发展有限公司</t>
  </si>
  <si>
    <t>通州区金沙街道进鲜港村44组等</t>
  </si>
  <si>
    <t>2025.1.20</t>
  </si>
  <si>
    <t>P9LP20253206N000001590</t>
  </si>
  <si>
    <t>张水华</t>
  </si>
  <si>
    <t>通州区金沙街道虹西村西4组等</t>
  </si>
  <si>
    <t>2025.1.13
2024.6.28
2024.6.28</t>
  </si>
  <si>
    <t>6988.8/
9145.5/8190</t>
  </si>
  <si>
    <t>76348932/93263806/48196463</t>
  </si>
  <si>
    <t>P9LP20253206N000004455</t>
  </si>
  <si>
    <t>南通市通粮农业发展有限公司</t>
  </si>
  <si>
    <t>通州区金沙街道港北村1组等</t>
  </si>
  <si>
    <t>2025/02/24</t>
  </si>
  <si>
    <t>西亭镇</t>
  </si>
  <si>
    <t>P9LP20253206N000003271</t>
  </si>
  <si>
    <t>张洪有等84户</t>
  </si>
  <si>
    <t>通州区西亭镇八总桥村37组等</t>
  </si>
  <si>
    <t>2025.01.20</t>
  </si>
  <si>
    <t>南通市通州区西亭镇财政收付中心</t>
  </si>
  <si>
    <t>P9LP20253206N000001855</t>
  </si>
  <si>
    <t>蒋金之等180户</t>
  </si>
  <si>
    <t>通州区西亭镇草庙村二组等</t>
  </si>
  <si>
    <t>P9LP20253206N000002388</t>
  </si>
  <si>
    <t>徐新华等105户</t>
  </si>
  <si>
    <t>通州区西亭镇华芦村一组等</t>
  </si>
  <si>
    <t>P9LP20253206N000002436</t>
  </si>
  <si>
    <t>徐育红等163户</t>
  </si>
  <si>
    <t>通州区西亭镇九总渡村一组等</t>
  </si>
  <si>
    <t>P9LP20253206N000002437</t>
  </si>
  <si>
    <t>何云等125户</t>
  </si>
  <si>
    <t>通州区西亭镇李庄村一组等</t>
  </si>
  <si>
    <t>P9LP20253206N000001596</t>
  </si>
  <si>
    <t>成一华等130户</t>
  </si>
  <si>
    <t>通州区西亭镇龙坝村一组等</t>
  </si>
  <si>
    <t>P9LP20253206N000002439</t>
  </si>
  <si>
    <t>邱玉军等98户</t>
  </si>
  <si>
    <t>通州区西亭镇纱场居二组等</t>
  </si>
  <si>
    <t>P9LP20253206N000001601</t>
  </si>
  <si>
    <t>张建永等98户</t>
  </si>
  <si>
    <t>通州区西亭镇亭东村一组等</t>
  </si>
  <si>
    <t>P9LP20253206N000002440</t>
  </si>
  <si>
    <t>蒋美平等19户</t>
  </si>
  <si>
    <t>通州区西亭镇同乐村九组等</t>
  </si>
  <si>
    <t>P9LP20253206N000002441</t>
  </si>
  <si>
    <t>钱学华等20户</t>
  </si>
  <si>
    <t>通州区西亭镇西禅寺村（亭南）二十九组等</t>
  </si>
  <si>
    <t>P9LP20253206N000002442</t>
  </si>
  <si>
    <t>戴卫兵等44户</t>
  </si>
  <si>
    <t>通州区西亭镇西亭居九组等</t>
  </si>
  <si>
    <t>P9LP20253206N000001602</t>
  </si>
  <si>
    <t>葛蒋新</t>
  </si>
  <si>
    <t>通州区西亭镇八总桥村1-2组等</t>
  </si>
  <si>
    <t>2024.12.27</t>
  </si>
  <si>
    <t>P9LP20253206N000002444</t>
  </si>
  <si>
    <t>季小炎</t>
  </si>
  <si>
    <t>通州区西亭镇李庄村1组等</t>
  </si>
  <si>
    <t>2024.12.20</t>
  </si>
  <si>
    <t>P9LP20253206N000002445</t>
  </si>
  <si>
    <t>王建国</t>
  </si>
  <si>
    <t>通州区西亭镇纱场居2组等</t>
  </si>
  <si>
    <t>2024.12.17</t>
  </si>
  <si>
    <t>陆中华</t>
  </si>
  <si>
    <t>P9LP20253206N000002447</t>
  </si>
  <si>
    <t>唐小飞</t>
  </si>
  <si>
    <t>通州区西亭镇八总桥村10组等</t>
  </si>
  <si>
    <t>2024.12.24</t>
  </si>
  <si>
    <t>P9LP20253206N000002450</t>
  </si>
  <si>
    <t>何建涛</t>
  </si>
  <si>
    <t>通州区西亭镇李庄村16组等355亩，西亭居2组等70亩</t>
  </si>
  <si>
    <t>2024.12.23</t>
  </si>
  <si>
    <t>P9LP20253206N000002451</t>
  </si>
  <si>
    <t>黄艳</t>
  </si>
  <si>
    <t>通州区西亭镇九总渡村28组193亩，龙坝村1-2、16组82亩</t>
  </si>
  <si>
    <t>2024.12.12</t>
  </si>
  <si>
    <t>P9LP20253206N000002452</t>
  </si>
  <si>
    <t>姜明</t>
  </si>
  <si>
    <t>2024.12.18</t>
  </si>
  <si>
    <t>姜丽华</t>
  </si>
  <si>
    <t>P9LP20253206N000002453</t>
  </si>
  <si>
    <t>许飞</t>
  </si>
  <si>
    <t>通州区西亭镇李庄村3组等438亩，西禅寺45组等190亩</t>
  </si>
  <si>
    <t>2024.12.24
2024.6.20</t>
  </si>
  <si>
    <t>6910.5/
10216.5</t>
  </si>
  <si>
    <t>许飞/
姜丽华</t>
  </si>
  <si>
    <t>80685820/46175359</t>
  </si>
  <si>
    <t>P9LP20253206N000002454</t>
  </si>
  <si>
    <t>通州区西亭镇西禅寺村12组等</t>
  </si>
  <si>
    <t>P9LP20253206N000002459</t>
  </si>
  <si>
    <t>羌建成</t>
  </si>
  <si>
    <t>通州区西亭镇草庙村18组等</t>
  </si>
  <si>
    <t>羌雨勤</t>
  </si>
  <si>
    <t>P9LP20253206N000002797</t>
  </si>
  <si>
    <t>徐润生</t>
  </si>
  <si>
    <t>通州区西亭镇同乐村19组等</t>
  </si>
  <si>
    <t>P9LP20253206N000002460</t>
  </si>
  <si>
    <t>通州区西亭镇华芦村14组等</t>
  </si>
  <si>
    <t>2024.6.14</t>
  </si>
  <si>
    <t>P9LP20253206N000002461</t>
  </si>
  <si>
    <t>高加男</t>
  </si>
  <si>
    <t>通州区西亭镇西禅寺村1组等364亩，李庄村5组等308亩，亭东村7组等170亩</t>
  </si>
  <si>
    <t>P9LP20253206N000002462</t>
  </si>
  <si>
    <t>周锋</t>
  </si>
  <si>
    <t>通州区西亭镇八总桥村33组等</t>
  </si>
  <si>
    <t>P9LP20253206N000003295</t>
  </si>
  <si>
    <t>陈建林</t>
  </si>
  <si>
    <t>通州区西亭镇亭东村3组等</t>
  </si>
  <si>
    <t>P9LP20253206N000002463</t>
  </si>
  <si>
    <t>陆风林</t>
  </si>
  <si>
    <t>通州区西亭镇华芦村22组等</t>
  </si>
  <si>
    <t>赵卫华</t>
  </si>
  <si>
    <t>P9LP20253206N000002464</t>
  </si>
  <si>
    <t>成亚运</t>
  </si>
  <si>
    <t>通州区西亭镇九总渡村16-17组等170亩，龙坝村32-33组80亩</t>
  </si>
  <si>
    <t>2024.12.13</t>
  </si>
  <si>
    <t>P9LP20253206N000002465</t>
  </si>
  <si>
    <t>周良平</t>
  </si>
  <si>
    <t>通州区西亭镇西禅寺村1组等</t>
  </si>
  <si>
    <t>2024.12.21
2024.6.19
2025.1.10</t>
  </si>
  <si>
    <t>4521.5/12093/6</t>
  </si>
  <si>
    <t>11101801/88541980/57557492</t>
  </si>
  <si>
    <t>P9LP20253206N000002466</t>
  </si>
  <si>
    <t>姜小兵</t>
  </si>
  <si>
    <t>通州区西亭镇纱场居11组等</t>
  </si>
  <si>
    <t>2024.12.17
2024.6.19</t>
  </si>
  <si>
    <t>876/2502</t>
  </si>
  <si>
    <t>姜小兵/陆中华</t>
  </si>
  <si>
    <t>95836778/40329355</t>
  </si>
  <si>
    <t>P9LP20253206N000002467</t>
  </si>
  <si>
    <t>周小六</t>
  </si>
  <si>
    <t>通州区西亭镇九总渡村3组等</t>
  </si>
  <si>
    <t>P9LP20253206N000002468</t>
  </si>
  <si>
    <t>凌勇平</t>
  </si>
  <si>
    <t>通州区西亭镇西禅寺村6组等</t>
  </si>
  <si>
    <t>P9LP20253206N000002469</t>
  </si>
  <si>
    <t>邱建华</t>
  </si>
  <si>
    <t>通州区西亭镇八总桥村14组等</t>
  </si>
  <si>
    <t>邱冬梅</t>
  </si>
  <si>
    <t>P9LP20253206N000002470</t>
  </si>
  <si>
    <t>钟建国</t>
  </si>
  <si>
    <t>通州区西亭镇亭东村11组等</t>
  </si>
  <si>
    <t>钟强强</t>
  </si>
  <si>
    <t>P9LP20253206N000002471</t>
  </si>
  <si>
    <t>陈建华</t>
  </si>
  <si>
    <t>通州区西亭镇亭东村1组等</t>
  </si>
  <si>
    <t>陈波</t>
  </si>
  <si>
    <t>P9LP20253206N000002472</t>
  </si>
  <si>
    <t>洪金保</t>
  </si>
  <si>
    <t>通州区西亭镇八总桥村8组等</t>
  </si>
  <si>
    <t>P9LP20253206N000002474</t>
  </si>
  <si>
    <t>许震希</t>
  </si>
  <si>
    <t>通州区西亭镇九总渡村12组等250亩，亭东村42组等99亩，八总桥村30-31组68亩，西亭居80亩</t>
  </si>
  <si>
    <t>P9LP20253206N000002475</t>
  </si>
  <si>
    <t>杨建华</t>
  </si>
  <si>
    <t>通州区西亭镇同乐村6组等</t>
  </si>
  <si>
    <t>杨小琳</t>
  </si>
  <si>
    <t>P9LP20253206N000002476</t>
  </si>
  <si>
    <t>张武立</t>
  </si>
  <si>
    <t>通州区西亭镇同乐村4组等94亩，华芦村3组等25亩</t>
  </si>
  <si>
    <t>2024.12.24
2024.6.23</t>
  </si>
  <si>
    <t>111.41/
3023.25</t>
  </si>
  <si>
    <t>张慎林</t>
  </si>
  <si>
    <t>48509714/77541719</t>
  </si>
  <si>
    <t>P9LP20253206N000002477</t>
  </si>
  <si>
    <t>邢建均</t>
  </si>
  <si>
    <t>通州区西亭镇九总渡村9组等</t>
  </si>
  <si>
    <t>陈佩芬</t>
  </si>
  <si>
    <t>P9LP20253206N000002479</t>
  </si>
  <si>
    <t>张学所</t>
  </si>
  <si>
    <t>通州区西亭镇草庙村31组等</t>
  </si>
  <si>
    <t>2024.12.24
2024.6.16</t>
  </si>
  <si>
    <t>4527.3/
10529.25</t>
  </si>
  <si>
    <t>高林红/
张学所</t>
  </si>
  <si>
    <t>51552425/47351318</t>
  </si>
  <si>
    <t>P9LP20253206N000002480</t>
  </si>
  <si>
    <t>成建忠</t>
  </si>
  <si>
    <t>通州区西亭镇亭东村9组等</t>
  </si>
  <si>
    <t>许灿</t>
  </si>
  <si>
    <t>P9LP20253206N000002481</t>
  </si>
  <si>
    <t>夏士华</t>
  </si>
  <si>
    <t>通州区西亭镇草庙村1组等</t>
  </si>
  <si>
    <t>5797.62/
11813.7</t>
  </si>
  <si>
    <t>高林红/
夏士华</t>
  </si>
  <si>
    <t>71520426/53059937</t>
  </si>
  <si>
    <t>P9LP20253206N000002482</t>
  </si>
  <si>
    <t>张洪均</t>
  </si>
  <si>
    <t>通州区西亭镇亭东村27组等402亩，同乐村6组等539亩</t>
  </si>
  <si>
    <t>2024.12.26</t>
  </si>
  <si>
    <t>张倩楠</t>
  </si>
  <si>
    <t>P9LP20253206N000002483</t>
  </si>
  <si>
    <t>刘成奇</t>
  </si>
  <si>
    <t>通州区西亭镇亭东村23组</t>
  </si>
  <si>
    <t>刘明月</t>
  </si>
  <si>
    <t>P9LP20253206N000002485</t>
  </si>
  <si>
    <t>季伟</t>
  </si>
  <si>
    <t>通州区西亭镇八总桥村21组等514亩，亭东村10组等475亩</t>
  </si>
  <si>
    <t>2024.12.30</t>
  </si>
  <si>
    <t>蒋雪娟</t>
  </si>
  <si>
    <t>P9LP20253206N000002486</t>
  </si>
  <si>
    <t>宣建明</t>
  </si>
  <si>
    <t>通州区西亭镇九总渡村10组等，龙坝村2组等</t>
  </si>
  <si>
    <t>P9LP20253206N000002488</t>
  </si>
  <si>
    <t>姜春锋</t>
  </si>
  <si>
    <t>通州区西亭镇龙坝村（建文村）18组等</t>
  </si>
  <si>
    <t>P9LP20253206N000002489</t>
  </si>
  <si>
    <t>许新根</t>
  </si>
  <si>
    <t>通州区西亭镇亭东村8组等</t>
  </si>
  <si>
    <t>许甜甜</t>
  </si>
  <si>
    <t>P9LP20253206N000002490</t>
  </si>
  <si>
    <t>卞吉林</t>
  </si>
  <si>
    <t>通州区西亭镇龙坝村1组等</t>
  </si>
  <si>
    <t>张卞磊</t>
  </si>
  <si>
    <t>P9LP20253206N000002491</t>
  </si>
  <si>
    <t>江建均</t>
  </si>
  <si>
    <t>通州区西亭镇九总渡村28组</t>
  </si>
  <si>
    <t>P9LP20253206N000002492</t>
  </si>
  <si>
    <t>王世昌</t>
  </si>
  <si>
    <t>通州区西亭镇亭东村39组，龙坝村5组等</t>
  </si>
  <si>
    <t>P9LP20253206N000002493</t>
  </si>
  <si>
    <t>许新梁</t>
  </si>
  <si>
    <t>通州区西亭镇西亭居9组等，亭东村53组等</t>
  </si>
  <si>
    <t>P9LP20253206N000002494</t>
  </si>
  <si>
    <t>许新栋</t>
  </si>
  <si>
    <t>通州区西亭镇龙坝村21组等308亩，亭东村58组等286亩</t>
  </si>
  <si>
    <t>P9LP20253206N000002495</t>
  </si>
  <si>
    <t>张维江</t>
  </si>
  <si>
    <t>通州区西亭镇九总渡村28组等</t>
  </si>
  <si>
    <t>P9LP20253206N000002496</t>
  </si>
  <si>
    <t>许名朱</t>
  </si>
  <si>
    <t>通州区西亭镇草庙村19组等</t>
  </si>
  <si>
    <t>P9LP20253206N000002497</t>
  </si>
  <si>
    <t>王成</t>
  </si>
  <si>
    <t>通州区西亭镇华芦村45组等</t>
  </si>
  <si>
    <t>2024.12.31
2024.6.20
2024.6.20</t>
  </si>
  <si>
    <t>2154.31/
1526.4/
2893.8</t>
  </si>
  <si>
    <t>46783452/44917990</t>
  </si>
  <si>
    <t>P9LP20253206N000002498</t>
  </si>
  <si>
    <t>蔡军</t>
  </si>
  <si>
    <t>通州区西亭镇华芦村43组等，亭东村1组等</t>
  </si>
  <si>
    <t>2024.12.31</t>
  </si>
  <si>
    <t>周旭</t>
  </si>
  <si>
    <t>P9LP20253206N000002796</t>
  </si>
  <si>
    <t>朱立其</t>
  </si>
  <si>
    <t>通州区西亭镇西禅寺村14组等</t>
  </si>
  <si>
    <t>2025.2.20</t>
  </si>
  <si>
    <t>蒋娅楠</t>
  </si>
  <si>
    <t>P9LP20253206N000002500</t>
  </si>
  <si>
    <t>费荣满</t>
  </si>
  <si>
    <t>通州区西亭镇草庙村7组等</t>
  </si>
  <si>
    <t>2024.12.12
2024.6.17
2024.6.17</t>
  </si>
  <si>
    <t>2994/
7193.25</t>
  </si>
  <si>
    <t>费荣堂/
叶翔</t>
  </si>
  <si>
    <t>59501745/18897322</t>
  </si>
  <si>
    <t>P9LP20253206N000002501</t>
  </si>
  <si>
    <t>费荣堂</t>
  </si>
  <si>
    <t>通州区西亭镇草庙村13组等</t>
  </si>
  <si>
    <t>2024.12.12
2024.6.17</t>
  </si>
  <si>
    <t>5201.07/
15714.45</t>
  </si>
  <si>
    <t>99435745/53860320</t>
  </si>
  <si>
    <t>P9LP20253206N000002502</t>
  </si>
  <si>
    <t>孙海波</t>
  </si>
  <si>
    <t>通州区西亭镇华芦村33组等385亩，西亭居39组等67亩,纱场居27组等133亩，李庄村35组等399亩</t>
  </si>
  <si>
    <t>P9LP20253206N000002503</t>
  </si>
  <si>
    <t>张奇慧</t>
  </si>
  <si>
    <t>通州区西亭镇华芦村37组等</t>
  </si>
  <si>
    <t>P9LP20253206N000001854</t>
  </si>
  <si>
    <t>王锦荣</t>
  </si>
  <si>
    <t>通州区西亭镇西禅寺村7组等</t>
  </si>
  <si>
    <t>柯选萍</t>
  </si>
  <si>
    <t>P9LP20253206N000002795</t>
  </si>
  <si>
    <t>孙华</t>
  </si>
  <si>
    <t>通州区西亭镇龙坝村27组、29组</t>
  </si>
  <si>
    <t>2025.01.03</t>
  </si>
  <si>
    <t>黄淑芳</t>
  </si>
  <si>
    <t>二甲镇</t>
  </si>
  <si>
    <t>P9LP20253206N000001444</t>
  </si>
  <si>
    <t>李习明等2户</t>
  </si>
  <si>
    <t>通州区二甲镇六甲镇村6组等</t>
  </si>
  <si>
    <t>2025.1.17</t>
  </si>
  <si>
    <t>南通市通州区二甲镇财政收付中心</t>
  </si>
  <si>
    <t>P9LP20253206N000000761</t>
  </si>
  <si>
    <t>胡可能</t>
  </si>
  <si>
    <t>通州区二甲镇三甲居40、41组</t>
  </si>
  <si>
    <t>P9LP20253206N000000762</t>
  </si>
  <si>
    <t>张记禹</t>
  </si>
  <si>
    <t>通州区二甲镇袁南居40组</t>
  </si>
  <si>
    <t>P9LP20253206N000000763</t>
  </si>
  <si>
    <t>曹竹銮</t>
  </si>
  <si>
    <t>通州区二甲镇定兴桥村38组</t>
  </si>
  <si>
    <t>P9LP20253206N000001997</t>
  </si>
  <si>
    <t>赵庆全</t>
  </si>
  <si>
    <t>通州区二甲镇定兴桥村28组180亩，六甲镇村19组21亩</t>
  </si>
  <si>
    <t>P9LP20253206N000000764</t>
  </si>
  <si>
    <t>徐华建</t>
  </si>
  <si>
    <t>通州区二甲镇通运桥村12组200亩，余西居35组36亩</t>
  </si>
  <si>
    <t>P9LP20253206N000000765</t>
  </si>
  <si>
    <t>江顺高</t>
  </si>
  <si>
    <t>通州区二甲镇通运桥村37组140亩，袁南居12组44亩</t>
  </si>
  <si>
    <t>P9LP20253206N000000766</t>
  </si>
  <si>
    <t>金泽胜</t>
  </si>
  <si>
    <t>通州区二甲镇六甲镇村38组等170亩，袁南居21组60亩</t>
  </si>
  <si>
    <t>P9LP20253206N000000767</t>
  </si>
  <si>
    <t>武海林</t>
  </si>
  <si>
    <t>通州区二甲镇袁南居12组等</t>
  </si>
  <si>
    <t>P9LP20253206N000000768</t>
  </si>
  <si>
    <t>李飞文</t>
  </si>
  <si>
    <t>通州区二甲镇袁南居1组等</t>
  </si>
  <si>
    <t>P9LP20253206N000000769</t>
  </si>
  <si>
    <t>丁云满</t>
  </si>
  <si>
    <t>通州区二甲镇袁南居15组</t>
  </si>
  <si>
    <t>P9LP20253206N000000770</t>
  </si>
  <si>
    <t>胡道香</t>
  </si>
  <si>
    <t>通州区二甲镇六甲镇村45、46组</t>
  </si>
  <si>
    <t>P9LP20253206N000000771</t>
  </si>
  <si>
    <t>吴棉江</t>
  </si>
  <si>
    <t>通州区二甲镇六甲镇村35、36组</t>
  </si>
  <si>
    <t>P9LP20253206N000001445</t>
  </si>
  <si>
    <t>张春香</t>
  </si>
  <si>
    <t>通州区二甲镇六甲镇村2组等100亩，余西居9组等70亩，通运桥村44组等20亩</t>
  </si>
  <si>
    <t>P9LP20253206N000001998</t>
  </si>
  <si>
    <t>高怀平</t>
  </si>
  <si>
    <t>通州区二甲镇余西居8组等260亩，宝云山44组等68亩，坨墩村7组等160亩</t>
  </si>
  <si>
    <t>2024.12.24
2025.1.17</t>
  </si>
  <si>
    <t>1920/
43801.32</t>
  </si>
  <si>
    <t>高怀平/南通市通州区二甲镇财政收付中心</t>
  </si>
  <si>
    <t>94502422/60058201</t>
  </si>
  <si>
    <t>P9LP20253206N000000134</t>
  </si>
  <si>
    <t>李永林</t>
  </si>
  <si>
    <t>通州区二甲镇六甲镇村25组等</t>
  </si>
  <si>
    <t>P9LP20253206N000001446</t>
  </si>
  <si>
    <t>季昌林</t>
  </si>
  <si>
    <t>通州区二甲镇袁南居15组等250亩，六甲镇村5组等50亩</t>
  </si>
  <si>
    <t>P9LP20253206N000000136</t>
  </si>
  <si>
    <t>张传胜</t>
  </si>
  <si>
    <t>通州区二甲镇六甲镇村23组</t>
  </si>
  <si>
    <t>P9LP20253206N000001447</t>
  </si>
  <si>
    <t>陈乃东</t>
  </si>
  <si>
    <t>通州区二甲镇路中村22组等60亩，宝云山17组25亩</t>
  </si>
  <si>
    <t>P9LP20253206N000001448</t>
  </si>
  <si>
    <t>陈兴月</t>
  </si>
  <si>
    <t>通州区二甲镇通运桥村2组</t>
  </si>
  <si>
    <t>P9LP20253206N000001449</t>
  </si>
  <si>
    <t>袁春玉</t>
  </si>
  <si>
    <t>通州区二甲镇通运桥村31组60亩，通州区六甲镇村19组22亩</t>
  </si>
  <si>
    <t>P9LP20253206N000000772</t>
  </si>
  <si>
    <t>陈凤英</t>
  </si>
  <si>
    <t>通州区二甲镇通运桥村8组等</t>
  </si>
  <si>
    <t>P9LP20253206N000000137</t>
  </si>
  <si>
    <t>徐以梅</t>
  </si>
  <si>
    <t>通州区二甲镇袁南居2组</t>
  </si>
  <si>
    <t>P9LP20253206N000000773</t>
  </si>
  <si>
    <t>王本好</t>
  </si>
  <si>
    <t>通州区二甲镇袁南居5组</t>
  </si>
  <si>
    <t>P9LP20253206N000000774</t>
  </si>
  <si>
    <t>黄国付</t>
  </si>
  <si>
    <t>通州区二甲镇袁南居9组等</t>
  </si>
  <si>
    <t>P9LP20253206N000000775</t>
  </si>
  <si>
    <t>李小伟</t>
  </si>
  <si>
    <t>通州区二甲镇袁南居13组等</t>
  </si>
  <si>
    <t>东社镇</t>
  </si>
  <si>
    <t>P9LP20253206N000001515</t>
  </si>
  <si>
    <t>季华等12户</t>
  </si>
  <si>
    <t>通州区东社镇白龙庙居七组等</t>
  </si>
  <si>
    <t>2025.01.26</t>
  </si>
  <si>
    <t>南通市通州区东社镇财政工作办公室收付中心</t>
  </si>
  <si>
    <t>P9LP20253206N000000983</t>
  </si>
  <si>
    <t>刘其云等32户</t>
  </si>
  <si>
    <t>通州区东社镇陈墩村二十组等</t>
  </si>
  <si>
    <t>P9LP20253206N000001516</t>
  </si>
  <si>
    <t>曹立训等16户</t>
  </si>
  <si>
    <t>通州区东社镇福利村九组等</t>
  </si>
  <si>
    <t>P9LP20253206N000001708</t>
  </si>
  <si>
    <t>曹金云</t>
  </si>
  <si>
    <t>通州区东社镇河东村4组</t>
  </si>
  <si>
    <t>P9LP20253206N000001517</t>
  </si>
  <si>
    <t>邱美珍等6户</t>
  </si>
  <si>
    <t>通州区东社镇滥港桥村十组等</t>
  </si>
  <si>
    <t>P9LP20253206N000001518</t>
  </si>
  <si>
    <t>曹国进等21户</t>
  </si>
  <si>
    <t>通州区东社镇平和村一组等</t>
  </si>
  <si>
    <t>P9LP20253206N000001529</t>
  </si>
  <si>
    <t>曹伯文等2户</t>
  </si>
  <si>
    <t>通州区东社镇庆丰居四十组等</t>
  </si>
  <si>
    <t>P9LP20253206N000001535</t>
  </si>
  <si>
    <t>成林等5户</t>
  </si>
  <si>
    <t>通州区东社镇香台村一组等</t>
  </si>
  <si>
    <t>P9LP20253206N000001706</t>
  </si>
  <si>
    <t>冯益民</t>
  </si>
  <si>
    <t>通州区东社镇新街村一组</t>
  </si>
  <si>
    <t>P9LP20253206N000001539</t>
  </si>
  <si>
    <t>钱有美等19户</t>
  </si>
  <si>
    <t>通州区东社镇兴隆灶村三组等</t>
  </si>
  <si>
    <t>P9LP20253206N000001540</t>
  </si>
  <si>
    <t>陈建等8户</t>
  </si>
  <si>
    <t>通州区东社镇中和村25组等</t>
  </si>
  <si>
    <t>P9LP20253206N000001835</t>
  </si>
  <si>
    <t>钟吉余</t>
  </si>
  <si>
    <t>通州区东社镇陈墩村20-31组1013亩，中和村8组96.5亩</t>
  </si>
  <si>
    <t>P9LP20253206N000001541</t>
  </si>
  <si>
    <t>季宏新</t>
  </si>
  <si>
    <t>通州区东社镇陈墩村8组等</t>
  </si>
  <si>
    <t>2024.12.29</t>
  </si>
  <si>
    <t>P9LP20253206N000001837</t>
  </si>
  <si>
    <t>李林冲</t>
  </si>
  <si>
    <t>通州区东社镇兴隆灶村1、3、5、6组等150亩,陈墩村1-4组50亩</t>
  </si>
  <si>
    <t>2024.12.28
2024.6.23
2024.6.23</t>
  </si>
  <si>
    <t>2191.5/
2426.97/
1280.16</t>
  </si>
  <si>
    <t>72014441/58949725</t>
  </si>
  <si>
    <t>P9LP20253206N000001544</t>
  </si>
  <si>
    <t>胡飞</t>
  </si>
  <si>
    <t>通州区东社镇白龙庙居2、4、8组等265亩，兴隆灶村55组40亩</t>
  </si>
  <si>
    <t>2024.12.27
2024.6.23
2024.6.23</t>
  </si>
  <si>
    <t>3138.75/3456/6552</t>
  </si>
  <si>
    <t>35479439/53448397/00259731</t>
  </si>
  <si>
    <t>P9LP20253206N000000664</t>
  </si>
  <si>
    <t>周春付</t>
  </si>
  <si>
    <t>通州区东社镇陈墩村11-15组</t>
  </si>
  <si>
    <t>P9LP20253206N000001546</t>
  </si>
  <si>
    <t>顾喻建</t>
  </si>
  <si>
    <t>通州区东社镇陈墩村18-20组</t>
  </si>
  <si>
    <t>P9LP20253206N000002049</t>
  </si>
  <si>
    <t>曹树成</t>
  </si>
  <si>
    <t>通州区东社镇东社居7组等</t>
  </si>
  <si>
    <t>P9LP20253206N000001550</t>
  </si>
  <si>
    <t>张凤华</t>
  </si>
  <si>
    <t>通州区东社镇庆丰居1-4、7-9、13、32组</t>
  </si>
  <si>
    <t>P9LP20253206N000001552</t>
  </si>
  <si>
    <t>张大川</t>
  </si>
  <si>
    <t>通州区东社镇庆丰居6、37、38组</t>
  </si>
  <si>
    <t>2025.01.15</t>
  </si>
  <si>
    <t>P9LP20253206N000001554</t>
  </si>
  <si>
    <t>张正流</t>
  </si>
  <si>
    <t>通州区东社镇庆丰居26、41、42组</t>
  </si>
  <si>
    <t>P9LP20253206N000001555</t>
  </si>
  <si>
    <t>洪名信</t>
  </si>
  <si>
    <t>通州区东社镇庆丰居14-16、27、28、30-33组</t>
  </si>
  <si>
    <t>洪晨</t>
  </si>
  <si>
    <t>P9LP20253206N000001556</t>
  </si>
  <si>
    <t>尹仕山</t>
  </si>
  <si>
    <t>通州区东社镇庆丰居8、10、11、30-32组</t>
  </si>
  <si>
    <t>2025.01.02</t>
  </si>
  <si>
    <t>P9LP20253206N000001839</t>
  </si>
  <si>
    <t>通州区东社镇庆丰居17-21、35组</t>
  </si>
  <si>
    <t>2024.12.24
2024.6.22
2024.6.22
2025.1.9</t>
  </si>
  <si>
    <t>6566.79/
5204.16/
7589.4/0.18</t>
  </si>
  <si>
    <t>68889819/79842390</t>
  </si>
  <si>
    <t>P9LP20253206N000001841</t>
  </si>
  <si>
    <t>俞红兵</t>
  </si>
  <si>
    <t>通州区东社镇五甲苴居苴东村15组</t>
  </si>
  <si>
    <t>南通市通州区金通联粮食种植专业合作社</t>
  </si>
  <si>
    <t>P9LP20253206N000002050</t>
  </si>
  <si>
    <t>范新忠</t>
  </si>
  <si>
    <t>通州区东社镇五甲苴居苴北村22组等</t>
  </si>
  <si>
    <t>2024.12.27
2024.6.26
2024.6.26</t>
  </si>
  <si>
    <t>18270.9/
11088/21021</t>
  </si>
  <si>
    <t>南通市通州区新忠粮食种植农民专业合作社</t>
  </si>
  <si>
    <t>47146934/17050437/43096434</t>
  </si>
  <si>
    <t>P9LP20253206N000001558</t>
  </si>
  <si>
    <t>王钦权</t>
  </si>
  <si>
    <t>通州区东社镇五甲苴居8组等</t>
  </si>
  <si>
    <t>P9LP20253206N000001842</t>
  </si>
  <si>
    <t>陈冲</t>
  </si>
  <si>
    <t>通州区东社镇香台村6组等</t>
  </si>
  <si>
    <t>陈丹华</t>
  </si>
  <si>
    <t>P9LP20253206N000001709</t>
  </si>
  <si>
    <t>夏保年</t>
  </si>
  <si>
    <t>通州区东社镇严北村29组180亩，香台村13-15组160亩</t>
  </si>
  <si>
    <t>2025.01.17</t>
  </si>
  <si>
    <t>P9LP20253206N000001560</t>
  </si>
  <si>
    <t>王建民</t>
  </si>
  <si>
    <t>通州区东社镇兴隆灶村1组等</t>
  </si>
  <si>
    <t>P9LP20253206N000001843</t>
  </si>
  <si>
    <t>张大方</t>
  </si>
  <si>
    <t>通州区东社镇庆丰居22-26、36-37、41-43组</t>
  </si>
  <si>
    <t>2024.12.28
2024.6.19
2024.6.19</t>
  </si>
  <si>
    <t>8931.39/
10510.5/
6652.8</t>
  </si>
  <si>
    <t>张磊/
张大方/
张大方</t>
  </si>
  <si>
    <t>52710843/81130978/29360981</t>
  </si>
  <si>
    <t>P9LP20253206N000002051</t>
  </si>
  <si>
    <t>瞿林</t>
  </si>
  <si>
    <t>通州区东社镇兴隆灶村隆西村8组</t>
  </si>
  <si>
    <t>袁金平</t>
  </si>
  <si>
    <t>P9LP20253206N000001845</t>
  </si>
  <si>
    <t>王军</t>
  </si>
  <si>
    <t>通州区东社镇严北村1组等440亩，唐洪村1组等80亩</t>
  </si>
  <si>
    <t>P9LP20253206N000001711</t>
  </si>
  <si>
    <t>瞿志华</t>
  </si>
  <si>
    <t>通州区东社镇严北村3组等</t>
  </si>
  <si>
    <t>P9LP20253206N000001561</t>
  </si>
  <si>
    <t>袁花明</t>
  </si>
  <si>
    <t>通州区东社镇严北村1组等</t>
  </si>
  <si>
    <t>P9LP20253206N000001562</t>
  </si>
  <si>
    <t>夏登生</t>
  </si>
  <si>
    <t>P9LP20253206N000002052</t>
  </si>
  <si>
    <t>孙宜帮</t>
  </si>
  <si>
    <t>王蕾</t>
  </si>
  <si>
    <t>P9LP20253206N000002053</t>
  </si>
  <si>
    <t>蒋和林</t>
  </si>
  <si>
    <t>通州区东社镇严北村7组</t>
  </si>
  <si>
    <t>2025.01.19</t>
  </si>
  <si>
    <t>蒋玉伟</t>
  </si>
  <si>
    <t>P9LP20253206N000002054</t>
  </si>
  <si>
    <t>颜子寿</t>
  </si>
  <si>
    <t>通州区东社镇严北村10组等</t>
  </si>
  <si>
    <t>P9LP20253206N000001563</t>
  </si>
  <si>
    <t>袁花能</t>
  </si>
  <si>
    <t>通州区东社镇严北村2组等</t>
  </si>
  <si>
    <t>P9LP20253206N000001848</t>
  </si>
  <si>
    <t>通州区东社镇严北村13、14组</t>
  </si>
  <si>
    <t>2024.12.25
2024.6.22</t>
  </si>
  <si>
    <t>3016.8/
6074.64</t>
  </si>
  <si>
    <t>71447829/23244721</t>
  </si>
  <si>
    <t>P9LP20253206N000001564</t>
  </si>
  <si>
    <t>瞿光春</t>
  </si>
  <si>
    <t>通州区东社镇白龙庙居2、10-11等组269亩，中和村6组106亩</t>
  </si>
  <si>
    <t>P9LP20253206N000000665</t>
  </si>
  <si>
    <t>通州区东社镇白龙庙居7组等</t>
  </si>
  <si>
    <t>P9LP20253206N000001565</t>
  </si>
  <si>
    <t>陈亚华</t>
  </si>
  <si>
    <t>通州区东社镇白龙庙居9-10组291亩，福利村8组等102亩</t>
  </si>
  <si>
    <t>2025.01.01</t>
  </si>
  <si>
    <t>P9LP20253206N000002055</t>
  </si>
  <si>
    <t>季锡华</t>
  </si>
  <si>
    <t>通州区东社镇白龙庙居6、21-23组</t>
  </si>
  <si>
    <t>2024.12.25
2024.6.23
2024.6.23</t>
  </si>
  <si>
    <t>4057.71/
3179.52/
5023.2</t>
  </si>
  <si>
    <t>18416428//74099728</t>
  </si>
  <si>
    <t>P9LP20253206N000000666</t>
  </si>
  <si>
    <t>费大稳</t>
  </si>
  <si>
    <t>通州区东社镇唐洪村8组等</t>
  </si>
  <si>
    <t>2024.12.30
2024.6.18
2024.6.18</t>
  </si>
  <si>
    <t>3434.34/
13813.8/
8743.68</t>
  </si>
  <si>
    <t>94573852/89218961/92168961</t>
  </si>
  <si>
    <t>P9LP20253206N000001566</t>
  </si>
  <si>
    <t>李伟</t>
  </si>
  <si>
    <t>通州区东社镇唐洪村2组等</t>
  </si>
  <si>
    <t>P9LP20253206N000001569</t>
  </si>
  <si>
    <t>通州区东社镇唐洪村1组</t>
  </si>
  <si>
    <t>P9LP20253206N000001737</t>
  </si>
  <si>
    <t>张雄</t>
  </si>
  <si>
    <t>通州区东社镇横马村3、4、8组410亩，白龙庙居12、16组238亩</t>
  </si>
  <si>
    <t>2024.12.27
2024.6.24
2024.6.24</t>
  </si>
  <si>
    <t>7150.5/
4881.6/
9254.7</t>
  </si>
  <si>
    <t>01009839/89965747</t>
  </si>
  <si>
    <t>P9LP20253206N000002057</t>
  </si>
  <si>
    <t>丁祖方</t>
  </si>
  <si>
    <t>通州区东社镇横马村9组等</t>
  </si>
  <si>
    <t>2025.01.21</t>
  </si>
  <si>
    <t>P9LP20253206N000001570</t>
  </si>
  <si>
    <t>陈蓓蓓</t>
  </si>
  <si>
    <t>通州区东社镇横马村5组等</t>
  </si>
  <si>
    <t>P9LP20253206N000001571</t>
  </si>
  <si>
    <t>徐于和</t>
  </si>
  <si>
    <t>通州区东社镇严北村22、23组等</t>
  </si>
  <si>
    <t>P9LP20253206N000001738</t>
  </si>
  <si>
    <t>陈义</t>
  </si>
  <si>
    <t>通州区东社镇滥港桥村29-30、37组等</t>
  </si>
  <si>
    <t>P9LP20253206N000001739</t>
  </si>
  <si>
    <t>顾锁平</t>
  </si>
  <si>
    <t>通州区东社镇滥港桥村22组等150亩，平和村38组等15亩</t>
  </si>
  <si>
    <t>P9LP20253206N000001867</t>
  </si>
  <si>
    <t>高菊梅</t>
  </si>
  <si>
    <t>通州区东社镇滥港桥村14-16组</t>
  </si>
  <si>
    <t>P9LP20253206N000000667</t>
  </si>
  <si>
    <t>曹新林</t>
  </si>
  <si>
    <t>通州区东社镇滥港桥村2-3、14组等</t>
  </si>
  <si>
    <t>P9LP20253206N000001734</t>
  </si>
  <si>
    <t>张忠</t>
  </si>
  <si>
    <t>通州区东社镇兴隆灶村隆西村23组116亩，庆丰居1组38亩</t>
  </si>
  <si>
    <t>2024.12.28</t>
  </si>
  <si>
    <t>P9LP20253206N000001735</t>
  </si>
  <si>
    <t>王建彬</t>
  </si>
  <si>
    <t>通州区东社镇杨港居22、25组</t>
  </si>
  <si>
    <t>2024.12.28
2024.6.18
2024.6.18</t>
  </si>
  <si>
    <t>3810.84/4095/2592</t>
  </si>
  <si>
    <t>67929440/24498965/96816340</t>
  </si>
  <si>
    <t>P9LP20253206N000001736</t>
  </si>
  <si>
    <t>徐宜明</t>
  </si>
  <si>
    <t>通州区东社镇杨港居23组</t>
  </si>
  <si>
    <t>2024.12.28
2024.6.18</t>
  </si>
  <si>
    <t>643.05/819</t>
  </si>
  <si>
    <t>69168442/52482967</t>
  </si>
  <si>
    <t>P9LP20253206N000002056</t>
  </si>
  <si>
    <t>邱永进</t>
  </si>
  <si>
    <t>通州区东社镇杨港居12、13组等100亩，严北村17组等50亩</t>
  </si>
  <si>
    <t>P9LP20253206N000000668</t>
  </si>
  <si>
    <t>王士平</t>
  </si>
  <si>
    <t>通州区东社镇苴西村19组等</t>
  </si>
  <si>
    <t>P9LP20253206N000004457</t>
  </si>
  <si>
    <t>通州区东社镇中和村9、11、13、14组</t>
  </si>
  <si>
    <t>2025.2.25</t>
  </si>
  <si>
    <t>十总镇</t>
  </si>
  <si>
    <t>P9LP20253206N000002127</t>
  </si>
  <si>
    <t>丁宪华等97户</t>
  </si>
  <si>
    <t>通州区十总镇爱民村一组等</t>
  </si>
  <si>
    <t>2024.12.10</t>
  </si>
  <si>
    <t>徐陈冰</t>
  </si>
  <si>
    <t>P9LP20253206N000002128</t>
  </si>
  <si>
    <t>赵铁等9户</t>
  </si>
  <si>
    <t>通州区十总镇岸西村二组等</t>
  </si>
  <si>
    <t>刘莉</t>
  </si>
  <si>
    <t>P9LP20253206N000002129</t>
  </si>
  <si>
    <t>陶瑞兵等40户</t>
  </si>
  <si>
    <t>通州区十总镇柏树墩村一组等</t>
  </si>
  <si>
    <t>2024.12.04</t>
  </si>
  <si>
    <t>翟允允</t>
  </si>
  <si>
    <t>P9LP20253206N000002130</t>
  </si>
  <si>
    <t>顾庆华等41户</t>
  </si>
  <si>
    <t>通州区十总镇沧南居17组等</t>
  </si>
  <si>
    <t>王雪芹</t>
  </si>
  <si>
    <t>P9LP20253206N000001874</t>
  </si>
  <si>
    <t>丁祝良等28户</t>
  </si>
  <si>
    <t>通州区十总镇东场村二组等</t>
  </si>
  <si>
    <t>2024.12.10
2024.12.13
2024.12.22</t>
  </si>
  <si>
    <t>438/
216/178.44</t>
  </si>
  <si>
    <t>葛晓菊</t>
  </si>
  <si>
    <t>19736368/08378380/02641417</t>
  </si>
  <si>
    <t>P9LP20253206N000002131</t>
  </si>
  <si>
    <t>王金生等285户</t>
  </si>
  <si>
    <t>通州区十总镇渡海亭村一组等</t>
  </si>
  <si>
    <t>葛倩倩</t>
  </si>
  <si>
    <t>P9LP20253206N000002139</t>
  </si>
  <si>
    <t>于雪之等15户</t>
  </si>
  <si>
    <t>通州区十总镇季庄村3组等</t>
  </si>
  <si>
    <t>卞艳芳</t>
  </si>
  <si>
    <t>P9LP20253206N000002141</t>
  </si>
  <si>
    <t>丁胜华等16户</t>
  </si>
  <si>
    <t>通州区十总镇骑岸居一组等</t>
  </si>
  <si>
    <t>P9LP20253206N000002143</t>
  </si>
  <si>
    <t>丁德清等34户</t>
  </si>
  <si>
    <t>通州区十总镇骑北村4组等</t>
  </si>
  <si>
    <t>顾陈飞</t>
  </si>
  <si>
    <t>P9LP20253206N000002144</t>
  </si>
  <si>
    <t>唐井祥等147户</t>
  </si>
  <si>
    <t>通州区十总镇上雁村一组等</t>
  </si>
  <si>
    <t>2024.12.09</t>
  </si>
  <si>
    <t>曹菲菲</t>
  </si>
  <si>
    <t>P9LP20253206N000002146</t>
  </si>
  <si>
    <t>陶志林等21户</t>
  </si>
  <si>
    <t>通州区十总镇十总居28组等</t>
  </si>
  <si>
    <t>张露露</t>
  </si>
  <si>
    <t>P9LP20253206N000002089</t>
  </si>
  <si>
    <t>杨勇军等28户</t>
  </si>
  <si>
    <t>通州区十总镇双墩村五组等</t>
  </si>
  <si>
    <t>顾陆焱</t>
  </si>
  <si>
    <t>P9LP20253206N000002087</t>
  </si>
  <si>
    <t>葛春明等179户</t>
  </si>
  <si>
    <t>通州区十总镇五总居三组等</t>
  </si>
  <si>
    <t>2025.01.01
2024.12.10</t>
  </si>
  <si>
    <t>1069.79/
38272.3</t>
  </si>
  <si>
    <t>钟亚平</t>
  </si>
  <si>
    <t>83216457/16260366</t>
  </si>
  <si>
    <t>P9LP20253206N000002085</t>
  </si>
  <si>
    <t>陆宏坤等54户</t>
  </si>
  <si>
    <t>通州区十总镇新雁村1组等</t>
  </si>
  <si>
    <t>季亚楠</t>
  </si>
  <si>
    <t>P9LP20253206N000002084</t>
  </si>
  <si>
    <t>季正国等20户</t>
  </si>
  <si>
    <t>通州区十总镇于家坝村39组等</t>
  </si>
  <si>
    <t>2024.12.11</t>
  </si>
  <si>
    <t>曹浩</t>
  </si>
  <si>
    <t>P9LP20253206N000002082</t>
  </si>
  <si>
    <t>陈学均等121户</t>
  </si>
  <si>
    <t>通州区十总镇育民村一组等</t>
  </si>
  <si>
    <t>王培玉</t>
  </si>
  <si>
    <t>P9LP20253206N000002080</t>
  </si>
  <si>
    <t>顾同华等224户</t>
  </si>
  <si>
    <t>通州区十总镇张沙村一组等</t>
  </si>
  <si>
    <t>季田丽</t>
  </si>
  <si>
    <t>P9LP20253206N000002079</t>
  </si>
  <si>
    <t>徐建等8户</t>
  </si>
  <si>
    <t>通州区十总镇志新村4组等</t>
  </si>
  <si>
    <t>2024.12.05
2024.12.9
2024.12.10</t>
  </si>
  <si>
    <t>72/396/156</t>
  </si>
  <si>
    <t>孙云/周月军/刘斌</t>
  </si>
  <si>
    <t>96206342/47044795/99791363</t>
  </si>
  <si>
    <t>P9LP20253206N000002059</t>
  </si>
  <si>
    <t>丁时兵</t>
  </si>
  <si>
    <t>通州区十总镇爱民村32组</t>
  </si>
  <si>
    <t>P9LP20253206N000001658</t>
  </si>
  <si>
    <t>于建峰</t>
  </si>
  <si>
    <t>通州区十总镇季庄村3、8、9组</t>
  </si>
  <si>
    <t>P9LP20253206N000001662</t>
  </si>
  <si>
    <t>奚卫星</t>
  </si>
  <si>
    <t>通州区十总镇双墩村12等组630亩，柏树墩村11等组200亩</t>
  </si>
  <si>
    <t>2024.12.09
2024.12.11
2024.6.21
2024.6.21</t>
  </si>
  <si>
    <t>2400/7507.46/8667.75/
6012</t>
  </si>
  <si>
    <t>张艳培/顾红霞/袁雅男/袁雅男</t>
  </si>
  <si>
    <t>75087362/75876736/38466374/48153703</t>
  </si>
  <si>
    <t>P9LP20253206N000002060</t>
  </si>
  <si>
    <t>蒋卫卫</t>
  </si>
  <si>
    <t>通州区十总镇柏树墩村22等组</t>
  </si>
  <si>
    <t>2024.12.05</t>
  </si>
  <si>
    <t>P9LP20253206N000001664</t>
  </si>
  <si>
    <t>蒋兵</t>
  </si>
  <si>
    <t>P9LP20253206N000001666</t>
  </si>
  <si>
    <t>张圣君</t>
  </si>
  <si>
    <t>通州区十总镇柏树墩村29等组</t>
  </si>
  <si>
    <t>2024.12.10
2024.5.23</t>
  </si>
  <si>
    <t>10781.25/
6210.75</t>
  </si>
  <si>
    <t>张晓南</t>
  </si>
  <si>
    <t>10083365/78800333</t>
  </si>
  <si>
    <t>P9LP20253206N000001670</t>
  </si>
  <si>
    <t>包华</t>
  </si>
  <si>
    <t>通州区十总镇于家坝村7、10等组786.1亩，柏树墩村29组240.81亩</t>
  </si>
  <si>
    <t>2024.12.09
2024.12.24</t>
  </si>
  <si>
    <t>2889.72/
9433.2</t>
  </si>
  <si>
    <t>72652360/37110425</t>
  </si>
  <si>
    <t>P9LP20253206N000001673</t>
  </si>
  <si>
    <t>吴旭东</t>
  </si>
  <si>
    <t>通州区十总镇柏树墩村6组</t>
  </si>
  <si>
    <t>P9LP20253206N000001676</t>
  </si>
  <si>
    <t>通州区十总镇沧南居16组264.76亩，季庄村1组19.51亩</t>
  </si>
  <si>
    <t>2024.12.03
2024.12.10</t>
  </si>
  <si>
    <t>234.12/
41516.58</t>
  </si>
  <si>
    <t>夏士华/
王雪芹</t>
  </si>
  <si>
    <t>62364330/99413363</t>
  </si>
  <si>
    <t>P9LP20253206N000002083</t>
  </si>
  <si>
    <t>张志晶</t>
  </si>
  <si>
    <t>通州区十总镇张沙村2等组184.46亩，骑北村6等组62亩</t>
  </si>
  <si>
    <t>2024.12.09
2024.12.12</t>
  </si>
  <si>
    <t>744/2213.6</t>
  </si>
  <si>
    <t>葛培军/张志晶</t>
  </si>
  <si>
    <t>40905361/19165743</t>
  </si>
  <si>
    <t>P9LP20253206N000002061</t>
  </si>
  <si>
    <t>南通市通州区多雁粮食种植专业合作社</t>
  </si>
  <si>
    <t>通州区十总镇上雁村6等组</t>
  </si>
  <si>
    <t>P9LP20253206N000002148</t>
  </si>
  <si>
    <t>蒋维维</t>
  </si>
  <si>
    <t>通州区十总镇上雁村21组</t>
  </si>
  <si>
    <t>P9LP20253206N000002086</t>
  </si>
  <si>
    <t>孙汉清</t>
  </si>
  <si>
    <t>通州区十总镇上雁村42组</t>
  </si>
  <si>
    <t>P9LP20253206N000002527</t>
  </si>
  <si>
    <t>通州区十总镇迎阳村31组等343亩，十总居21等组107亩</t>
  </si>
  <si>
    <t>2024.5.23</t>
  </si>
  <si>
    <t>P9LP20253206N000002088</t>
  </si>
  <si>
    <t>徐长林</t>
  </si>
  <si>
    <t>通州区十总镇五总居12、13组74亩，新雁村1组18亩</t>
  </si>
  <si>
    <t>2024.12.10
2023.6.1
2024.12.10</t>
  </si>
  <si>
    <t>5000/
32399.16/
38272.3</t>
  </si>
  <si>
    <t>季亚楠/
钟亚平/
钟亚平</t>
  </si>
  <si>
    <t>55820731/38810018/16260366</t>
  </si>
  <si>
    <t>P9LP20253206N000001681</t>
  </si>
  <si>
    <t>曹永祥</t>
  </si>
  <si>
    <t>通州区十总镇五总居44等组</t>
  </si>
  <si>
    <t>P9LP20253206N000002063</t>
  </si>
  <si>
    <t>南通君助农机专业合作社</t>
  </si>
  <si>
    <t>通州区十总镇五总居19-21组</t>
  </si>
  <si>
    <t>P9LP20253206N000002064</t>
  </si>
  <si>
    <t>通州区骑岸镇顺鑫家庭农场</t>
  </si>
  <si>
    <t>通州区十总镇渡海亭村20等组150亩，五总居21、22组445亩</t>
  </si>
  <si>
    <t>2024.12.13
2024.12.10</t>
  </si>
  <si>
    <t>57900/
38272.3</t>
  </si>
  <si>
    <t>葛倩倩/
钟亚平</t>
  </si>
  <si>
    <t>37854756/16260366</t>
  </si>
  <si>
    <t>P9LP20253206N000002065</t>
  </si>
  <si>
    <t>葛新</t>
  </si>
  <si>
    <t>通州区十总镇育民村2等组</t>
  </si>
  <si>
    <t>P9LP20253206N000001683</t>
  </si>
  <si>
    <t>王南山</t>
  </si>
  <si>
    <t>通州区十总镇五总居58组</t>
  </si>
  <si>
    <t>P9LP20253206N000001685</t>
  </si>
  <si>
    <t>戴明勋</t>
  </si>
  <si>
    <t>通州区十总镇五总居54、59组</t>
  </si>
  <si>
    <t>P9LP20253206N000002066</t>
  </si>
  <si>
    <t>张自虎</t>
  </si>
  <si>
    <t>2024.12.07</t>
  </si>
  <si>
    <t>P9LP20253206N000002090</t>
  </si>
  <si>
    <t>吴建</t>
  </si>
  <si>
    <t>通州区十总镇新雁村37组</t>
  </si>
  <si>
    <t>2024.12.08</t>
  </si>
  <si>
    <t>钟亦明</t>
  </si>
  <si>
    <t>P9LP20253206N000001688</t>
  </si>
  <si>
    <t>通州区十总镇于家坝村21-24组497亩，骑北村29等组270亩，张沙村18组77.89亩</t>
  </si>
  <si>
    <t>2024.12.12
2024.12.10
2024.12.10</t>
  </si>
  <si>
    <t>5964/
13677.48/
39432</t>
  </si>
  <si>
    <t>王成/
顾陈飞/
季田丽</t>
  </si>
  <si>
    <t>13054374/97844734/37362365</t>
  </si>
  <si>
    <t>P9LP20253206N000001692</t>
  </si>
  <si>
    <t>通州区十总镇张沙村17等组</t>
  </si>
  <si>
    <t>P9LP20253206N000002067</t>
  </si>
  <si>
    <t>通州区十总镇张沙村12等组</t>
  </si>
  <si>
    <t>P9LP20253206N000001697</t>
  </si>
  <si>
    <t>葛锦明</t>
  </si>
  <si>
    <t>通州区十总镇张沙村6等组</t>
  </si>
  <si>
    <t>P9LP20253206N000001699</t>
  </si>
  <si>
    <t>张烈骏</t>
  </si>
  <si>
    <t>通州区十总镇志新村23、26组</t>
  </si>
  <si>
    <t>P9LP20253206N000001700</t>
  </si>
  <si>
    <t>通州区十总镇志新村34组等</t>
  </si>
  <si>
    <t>4620/3240</t>
  </si>
  <si>
    <t>60183701/26317346</t>
  </si>
  <si>
    <t>P9LP20253206N000001701</t>
  </si>
  <si>
    <t>董祥</t>
  </si>
  <si>
    <t>通州区十总镇志新村9组等</t>
  </si>
  <si>
    <t>陈月</t>
  </si>
  <si>
    <t>P9LP20253206N000001702</t>
  </si>
  <si>
    <t>曹建华</t>
  </si>
  <si>
    <t>通州区十总镇志新村32组等</t>
  </si>
  <si>
    <t>2024.12.03</t>
  </si>
  <si>
    <t>曹晓雯</t>
  </si>
  <si>
    <t>P9LP20253206N000001993</t>
  </si>
  <si>
    <t>徐娟</t>
  </si>
  <si>
    <t>通州区十总镇志新村3组等</t>
  </si>
  <si>
    <t>P9LP20253206N000001703</t>
  </si>
  <si>
    <t>通州区十总镇志新村31等组402亩，迎阳村45组52亩</t>
  </si>
  <si>
    <t>624/4824</t>
  </si>
  <si>
    <t>02352343/37310346</t>
  </si>
  <si>
    <t>P9LP20253206N000001704</t>
  </si>
  <si>
    <t>葛红彬</t>
  </si>
  <si>
    <t>通州区十总镇渡海亭村3等组</t>
  </si>
  <si>
    <t>P9LP20253206N000001705</t>
  </si>
  <si>
    <t>张汉军</t>
  </si>
  <si>
    <t>通州区十总镇二爻居2组530亩，迎阳村27等组153.5亩</t>
  </si>
  <si>
    <t>6360/1842</t>
  </si>
  <si>
    <t>18147734/49152368</t>
  </si>
  <si>
    <t>P9LP20253206N000001707</t>
  </si>
  <si>
    <t>钟士钱</t>
  </si>
  <si>
    <t>通州区十总镇二爻居40组560亩，志新村27等组444亩</t>
  </si>
  <si>
    <t>2024.12.09
2024.12.10
2024.12.10</t>
  </si>
  <si>
    <t>5328/1392/
5328</t>
  </si>
  <si>
    <t>21131729/34920367/29868367</t>
  </si>
  <si>
    <t>P9LP20253206N000001710</t>
  </si>
  <si>
    <t>郭扣闩</t>
  </si>
  <si>
    <t>通州区十总镇季庄村25-30组</t>
  </si>
  <si>
    <t>P9LP20253206N000002068</t>
  </si>
  <si>
    <t>周天军</t>
  </si>
  <si>
    <t>通州区十总镇季庄村1-3组</t>
  </si>
  <si>
    <t>刘友华</t>
  </si>
  <si>
    <t>P9LP20253206N000001712</t>
  </si>
  <si>
    <t>李明华</t>
  </si>
  <si>
    <t>通州区十总镇季庄村1等组</t>
  </si>
  <si>
    <t>2024.12.06</t>
  </si>
  <si>
    <t>P9LP20253206N000001713</t>
  </si>
  <si>
    <t>昝新艳</t>
  </si>
  <si>
    <t>通州区十总镇季庄村15等组504亩，育民村8等组480.9亩</t>
  </si>
  <si>
    <t>2024.12.06
2024.12.10</t>
  </si>
  <si>
    <t>6048/5770.8</t>
  </si>
  <si>
    <t>32260351/04359366</t>
  </si>
  <si>
    <t>P9LP20253206N000002069</t>
  </si>
  <si>
    <t>陈国华</t>
  </si>
  <si>
    <t>通州区十总镇迎阳村15组418亩，二爻居42组127亩</t>
  </si>
  <si>
    <t>1524/5016</t>
  </si>
  <si>
    <t>陈鑫</t>
  </si>
  <si>
    <t>40907732/16079367</t>
  </si>
  <si>
    <t>P9LP20253206N000001714</t>
  </si>
  <si>
    <t>徐锡荣</t>
  </si>
  <si>
    <t>通州区十总镇迎阳村25等组484.19亩，二爻居34等组16亩</t>
  </si>
  <si>
    <t>P9LP20253206N000002094</t>
  </si>
  <si>
    <t>张尧兵</t>
  </si>
  <si>
    <t>通州区十总镇育民村37组</t>
  </si>
  <si>
    <t>张建霞</t>
  </si>
  <si>
    <t>P9LP20253206N000002528</t>
  </si>
  <si>
    <t>南通市通州区育民粮食种植专业合作社</t>
  </si>
  <si>
    <t>通州区十总镇育民村14等组</t>
  </si>
  <si>
    <t>P9LP20253206N000001717</t>
  </si>
  <si>
    <t>葛培军</t>
  </si>
  <si>
    <t>通州区十总镇骑北村7组等</t>
  </si>
  <si>
    <t>P9LP20253206N000001719</t>
  </si>
  <si>
    <t>周浩</t>
  </si>
  <si>
    <t>通州区十总镇爱民村11-16组516.72亩,骑北村11等组319亩</t>
  </si>
  <si>
    <t>2024.12.10
2024.5.25
2024.6.22
2024.12.10</t>
  </si>
  <si>
    <t>41082.96/
49747.02/
5433.62/
13677.48</t>
  </si>
  <si>
    <t>徐陈冰/徐陈冰/周浩/
顾陈飞</t>
  </si>
  <si>
    <t>60274735/06673919/36391386/97844734</t>
  </si>
  <si>
    <t>P9LP20253206N000002151</t>
  </si>
  <si>
    <t>通州区十总镇骑北村15等组</t>
  </si>
  <si>
    <t>P9LP20253206N000001720</t>
  </si>
  <si>
    <t>通州区十总镇迎阳村28组等</t>
  </si>
  <si>
    <t>P9LP20253206N000002531</t>
  </si>
  <si>
    <t>徐圣明</t>
  </si>
  <si>
    <t>通州区十总镇于家坝村3-7组</t>
  </si>
  <si>
    <t>徐维新</t>
  </si>
  <si>
    <t>P9LP20253206N000002095</t>
  </si>
  <si>
    <t>张建</t>
  </si>
  <si>
    <t>通州区十总镇于家坝村39等组</t>
  </si>
  <si>
    <t>P9LP20253206N000001995</t>
  </si>
  <si>
    <t>张达明</t>
  </si>
  <si>
    <t>通州区十总镇于家坝村1等组</t>
  </si>
  <si>
    <t>P9LP20253206N000001724</t>
  </si>
  <si>
    <t>奚建锋</t>
  </si>
  <si>
    <t>通州区十总镇于家坝村7等组</t>
  </si>
  <si>
    <t>P9LP20253206N000001727</t>
  </si>
  <si>
    <t>葛蒋华</t>
  </si>
  <si>
    <t>通州区十总镇双墩村30等组487亩，于家坝村4等组156.8亩</t>
  </si>
  <si>
    <t>5844/1881.6</t>
  </si>
  <si>
    <t>50895992/25971338</t>
  </si>
  <si>
    <t>P9LP20253206N000001728</t>
  </si>
  <si>
    <t>通州区十总镇于家坝村4等组</t>
  </si>
  <si>
    <t>P9LP20253206N000002096</t>
  </si>
  <si>
    <t>通州区十总镇于家坝村12等组</t>
  </si>
  <si>
    <t>2024.12.10
2024.6.22
2024.5.27</t>
  </si>
  <si>
    <t>3334.5/2592/4914</t>
  </si>
  <si>
    <t>60892366/63304387/18714372</t>
  </si>
  <si>
    <t>P9LP20253206N000001729</t>
  </si>
  <si>
    <t>张海兵</t>
  </si>
  <si>
    <t>通州区十总镇于家坝村19等组</t>
  </si>
  <si>
    <t>P9LP20253206N000001730</t>
  </si>
  <si>
    <t>朱葛梁</t>
  </si>
  <si>
    <t>通州区十总镇新雁村38组296亩，于家坝村39等组154.8亩，上雁村36等组64.76亩</t>
  </si>
  <si>
    <t>2024.12.07
2024.12.07
2024.12.09</t>
  </si>
  <si>
    <t>777.12/
1857.6/3552</t>
  </si>
  <si>
    <t>17083355/16478714/75893362</t>
  </si>
  <si>
    <t>P9LP20253206N000001994</t>
  </si>
  <si>
    <t>季明</t>
  </si>
  <si>
    <t>通州区十总镇柏树墩村12组</t>
  </si>
  <si>
    <t>张艳培</t>
  </si>
  <si>
    <t>P9LP20253206N000001731</t>
  </si>
  <si>
    <t>王有明</t>
  </si>
  <si>
    <t>2024.12.14</t>
  </si>
  <si>
    <t>P9LP20253206N000002097</t>
  </si>
  <si>
    <t>丁聪</t>
  </si>
  <si>
    <t>通州区十总镇新雁村22等组339亩,双墩村21等组160亩</t>
  </si>
  <si>
    <t>吴高明</t>
  </si>
  <si>
    <t>P9LP20253206N000001732</t>
  </si>
  <si>
    <t>葛建</t>
  </si>
  <si>
    <t>通州区十总镇爱民村9组</t>
  </si>
  <si>
    <t>P9LP20253206N000001733</t>
  </si>
  <si>
    <t>徐新峰</t>
  </si>
  <si>
    <t>通州区十总镇爱民村11等组706亩，骑北村18等组53.57亩，张沙村5组15.5亩</t>
  </si>
  <si>
    <t>41082.96/
13677.48/
39432</t>
  </si>
  <si>
    <t>徐陈冰/
顾陈飞/
季田丽</t>
  </si>
  <si>
    <t>60274735/97844734/37362365</t>
  </si>
  <si>
    <t>P9LP20253206N000001996</t>
  </si>
  <si>
    <t>姜葛建</t>
  </si>
  <si>
    <t>通州区十总镇爱民村18等组50.73亩，上雁村8等组204亩</t>
  </si>
  <si>
    <t>2448/
41082.96</t>
  </si>
  <si>
    <t>曹菲菲/徐陈冰</t>
  </si>
  <si>
    <t>75879366/60274735</t>
  </si>
  <si>
    <t>P9LP20253206N000002530</t>
  </si>
  <si>
    <t>樊丽华</t>
  </si>
  <si>
    <t>通州区十总镇爱民村27等组700亩，上雁村7等组25亩，骑北村6等组52.68亩</t>
  </si>
  <si>
    <t>2024.12.09
2024.12.09
2024.12.10</t>
  </si>
  <si>
    <t>632.16/300/
41082.96</t>
  </si>
  <si>
    <t>樊丽华/樊丽华/徐陈冰</t>
  </si>
  <si>
    <t>27265515/79066130/60274735</t>
  </si>
  <si>
    <t>P9LP20253206N000002070</t>
  </si>
  <si>
    <t>陈周保</t>
  </si>
  <si>
    <t>通州区十总镇爱民村2等组</t>
  </si>
  <si>
    <t>P9LP20253206N000002071</t>
  </si>
  <si>
    <t>曹保东</t>
  </si>
  <si>
    <t>通州区十总镇育民村1等组930亩，爱民村30等组100亩</t>
  </si>
  <si>
    <t>2024.12.11
2024.12.10</t>
  </si>
  <si>
    <t>11160/
41082.96</t>
  </si>
  <si>
    <t>曹保东/
徐陈冰</t>
  </si>
  <si>
    <t>82296741/60274735</t>
  </si>
  <si>
    <t>P9LP20253206N000002072</t>
  </si>
  <si>
    <t>陆建华</t>
  </si>
  <si>
    <t>通州区十总镇爱民村31等组159.89亩，上雁村2、3组117.6亩</t>
  </si>
  <si>
    <t>2024.12.09
2024.12.10</t>
  </si>
  <si>
    <t>1411.2/
41082.96</t>
  </si>
  <si>
    <t>陆建华/
徐陈冰</t>
  </si>
  <si>
    <t>41006728/60274735</t>
  </si>
  <si>
    <t>P9LP20253206N000002073</t>
  </si>
  <si>
    <t>葛成新</t>
  </si>
  <si>
    <t>通州区十总镇爱民村22、31等组430.42亩，上雁村1等组282.92亩</t>
  </si>
  <si>
    <t>3395.04/
41082.96</t>
  </si>
  <si>
    <t>葛成新/
徐陈冰</t>
  </si>
  <si>
    <t>74057727/60274735</t>
  </si>
  <si>
    <t>P9LP20253206N000001742</t>
  </si>
  <si>
    <t>陈佐怀</t>
  </si>
  <si>
    <t>通州区十总镇岸西村18-23组</t>
  </si>
  <si>
    <t>成吉平</t>
  </si>
  <si>
    <t>P9LP20253206N000001744</t>
  </si>
  <si>
    <t>吴燕军</t>
  </si>
  <si>
    <t>通州区十总镇岸西村28、30、32组</t>
  </si>
  <si>
    <t>P9LP20253206N000001746</t>
  </si>
  <si>
    <t>通州区十总镇穗丰家庭农场</t>
  </si>
  <si>
    <t>通州区十总镇岸西村24等组339.57亩，沧南居3组11.8亩，育民村24组58.2亩</t>
  </si>
  <si>
    <t>698.4/
4074.84/
41516.58</t>
  </si>
  <si>
    <t>于建峰/
王雪芹</t>
  </si>
  <si>
    <t>24417729/56917365/99413363</t>
  </si>
  <si>
    <t>P9LP20253206N000001749</t>
  </si>
  <si>
    <t>张余贝</t>
  </si>
  <si>
    <t>通州区十总镇岸西村三十五组</t>
  </si>
  <si>
    <t>P9LP20253206N000001752</t>
  </si>
  <si>
    <t>严新华</t>
  </si>
  <si>
    <t>通州区十总镇沧南居25组</t>
  </si>
  <si>
    <t>P9LP20253206N000002074</t>
  </si>
  <si>
    <t>祁艳均</t>
  </si>
  <si>
    <t>通州区十总镇沧南居18组</t>
  </si>
  <si>
    <t>P9LP20253206N000001755</t>
  </si>
  <si>
    <t>通州区十总镇沧南居15组</t>
  </si>
  <si>
    <t>P9LP20253206N000001757</t>
  </si>
  <si>
    <t>刘俊</t>
  </si>
  <si>
    <t>通州区十总镇沧南居22组</t>
  </si>
  <si>
    <t>P9LP20253206N000001759</t>
  </si>
  <si>
    <t>王刘根</t>
  </si>
  <si>
    <t>通州区十总镇沧南居1组</t>
  </si>
  <si>
    <t>P9LP20253206N000001763</t>
  </si>
  <si>
    <t>张美平</t>
  </si>
  <si>
    <t>通州区十总镇沧南居23组</t>
  </si>
  <si>
    <t>P9LP20253206N000001771</t>
  </si>
  <si>
    <t>王玉峰</t>
  </si>
  <si>
    <t>通州区十总镇沧南居4组</t>
  </si>
  <si>
    <t>P9LP20253206N000003479</t>
  </si>
  <si>
    <t>石二洲</t>
  </si>
  <si>
    <t>通州区十总镇沧南居14组</t>
  </si>
  <si>
    <t>P9LP20253206N000002075</t>
  </si>
  <si>
    <t>常义森</t>
  </si>
  <si>
    <t>通州区十总镇东场村12、13组186.39亩，五总居29组150亩</t>
  </si>
  <si>
    <t>2236.68/
38272.3</t>
  </si>
  <si>
    <t>葛晓菊/
钟亚平</t>
  </si>
  <si>
    <t>82739367/16260366</t>
  </si>
  <si>
    <t>P9LP20253206N000002098</t>
  </si>
  <si>
    <t>张真国</t>
  </si>
  <si>
    <t>通州区十总镇东场村30、35组</t>
  </si>
  <si>
    <t>P9LP20253206N000002099</t>
  </si>
  <si>
    <t>钱卫兵</t>
  </si>
  <si>
    <t>通州区十总镇上雁村20等组311.7亩，五总居1、2组79亩，东场村36等组244.5亩</t>
  </si>
  <si>
    <t>2024.12.10
2024.12.11
2024.12.10</t>
  </si>
  <si>
    <t>3842.4/2934/
38272.3</t>
  </si>
  <si>
    <t>冯世墙/
冯世墙/
钟亚平</t>
  </si>
  <si>
    <t>41837366/37221369/16260366</t>
  </si>
  <si>
    <t>P9LP20253206N000002100</t>
  </si>
  <si>
    <t>谷莎莎</t>
  </si>
  <si>
    <t>通州区十总镇东场村21、22组</t>
  </si>
  <si>
    <t>P9LP20253206N000002150</t>
  </si>
  <si>
    <t>王海军</t>
  </si>
  <si>
    <t>通州区十总镇东场村20等组198亩，上雁村11、13组90.5亩，五总居26等组129.8亩</t>
  </si>
  <si>
    <t>2159.16/2376/
38272.3</t>
  </si>
  <si>
    <t>曹菲菲/
葛晓菊/
钟亚平</t>
  </si>
  <si>
    <t>75313362/54702365/16260366</t>
  </si>
  <si>
    <t>P9LP20253206N000001773</t>
  </si>
  <si>
    <t>葛永智</t>
  </si>
  <si>
    <t>通州区十总镇上雁村4等组160亩，五总居33组57亩，东场村6组11.15亩</t>
  </si>
  <si>
    <t>2024.12.10
2024.5.24
2024.5.24
2024.12.10</t>
  </si>
  <si>
    <t>1920/
40921.2/
57349.52/
38272.3</t>
  </si>
  <si>
    <t>曹菲菲/
葛晓菊/
曹菲菲/
钟亚平</t>
  </si>
  <si>
    <t>06745367/09941916/11238343/16260366</t>
  </si>
  <si>
    <t>P9LP20253206N000001777</t>
  </si>
  <si>
    <t>张亚峰</t>
  </si>
  <si>
    <t>通州区十总镇渡海亭村2等组</t>
  </si>
  <si>
    <t>P9LP20253206N000002076</t>
  </si>
  <si>
    <t>高彦</t>
  </si>
  <si>
    <t>通州区十总镇五总居46-49组220亩，渡海亭村10等组170亩</t>
  </si>
  <si>
    <t>2024.12.13
2024.1.26
2024.12.10</t>
  </si>
  <si>
    <t>57900/
2400/
38272.3</t>
  </si>
  <si>
    <t>葛倩倩/张伟/
钟亚平</t>
  </si>
  <si>
    <t>37854756/82400441/16260366</t>
  </si>
  <si>
    <t>P9LP20253206N000001778</t>
  </si>
  <si>
    <t>通州区十总镇新东种植场</t>
  </si>
  <si>
    <t>通州区十总镇渡海亭村8等组</t>
  </si>
  <si>
    <t>P9LP20253206N000001779</t>
  </si>
  <si>
    <t>卞锦洋</t>
  </si>
  <si>
    <t>通州区十总镇渡海亭村10等组</t>
  </si>
  <si>
    <t>P9LP20253206N000001780</t>
  </si>
  <si>
    <t>盛秀芳</t>
  </si>
  <si>
    <t>通州区十总镇骑岸居五组</t>
  </si>
  <si>
    <t>P9LP20253206N000002077</t>
  </si>
  <si>
    <t>通州区十总镇熙洋家庭农场</t>
  </si>
  <si>
    <t>通州区十总镇骑岸居十四组</t>
  </si>
  <si>
    <t>P9LP20253206N000003478</t>
  </si>
  <si>
    <t>洪勇</t>
  </si>
  <si>
    <t>通州区十总镇骑北村3等组</t>
  </si>
  <si>
    <t>P9LP20253206N000002101</t>
  </si>
  <si>
    <t>曹葛峰</t>
  </si>
  <si>
    <t>通州区十总镇上雁村39组</t>
  </si>
  <si>
    <t>P9LP20253206N000002102</t>
  </si>
  <si>
    <t>通州区十总镇建丽家庭农场</t>
  </si>
  <si>
    <t>通州区十总镇上雁村13等组299亩，五总居51等组174亩</t>
  </si>
  <si>
    <t>3777/
38272.3</t>
  </si>
  <si>
    <t>葛建军/
钟亚平</t>
  </si>
  <si>
    <t>45610366/16260366</t>
  </si>
  <si>
    <t>P9LP20253206N000002103</t>
  </si>
  <si>
    <t>刘亚琴</t>
  </si>
  <si>
    <t>通州区十总镇上雁村17-20、22组</t>
  </si>
  <si>
    <t>P9LP20253206N000001781</t>
  </si>
  <si>
    <t>王建峰</t>
  </si>
  <si>
    <t>通州区十总镇五总居52组112亩，上雁村42、43组31.9亩，渡海亭村43等组29.5亩</t>
  </si>
  <si>
    <t>2024.12.09
2024.12.13
2024.5.27
2024.12.10</t>
  </si>
  <si>
    <t>382.8/
57900/
73561.3/
38272.3</t>
  </si>
  <si>
    <t>王建峰/
葛倩倩/
钟亚平/
钟亚平</t>
  </si>
  <si>
    <t>65363724/37854756/39520369/16260366</t>
  </si>
  <si>
    <t>P9LP20253206N000001782</t>
  </si>
  <si>
    <t>胡勇生</t>
  </si>
  <si>
    <t>通州区十总镇上雁村23等组</t>
  </si>
  <si>
    <t>P9LP20253206N000001783</t>
  </si>
  <si>
    <t>苏培培</t>
  </si>
  <si>
    <t>通州区十总镇上雁村15等组</t>
  </si>
  <si>
    <t>P9LP20253206N000001784</t>
  </si>
  <si>
    <t>梁建法</t>
  </si>
  <si>
    <t>通州区十总镇上雁村41-45组</t>
  </si>
  <si>
    <t>P9LP20253206N000002104</t>
  </si>
  <si>
    <t>钱亦伟</t>
  </si>
  <si>
    <t>通州区十总镇上雁村30组</t>
  </si>
  <si>
    <t>冯世墙</t>
  </si>
  <si>
    <t>P9LP20253206N000001785</t>
  </si>
  <si>
    <t>杨学云</t>
  </si>
  <si>
    <t>通州区十总镇双墩村13等组</t>
  </si>
  <si>
    <t>P9LP20253206N000001786</t>
  </si>
  <si>
    <t>张亚均</t>
  </si>
  <si>
    <t>P9LP20253206N000001787</t>
  </si>
  <si>
    <t>葛空军</t>
  </si>
  <si>
    <t>通州区十总镇五总居41、42组</t>
  </si>
  <si>
    <t>P9LP20253206N000002105</t>
  </si>
  <si>
    <t>葛锦峰</t>
  </si>
  <si>
    <t>通州区十总镇五总居1等组308亩，东场村1组5.16亩</t>
  </si>
  <si>
    <t>61.92/
38272.3</t>
  </si>
  <si>
    <t>77704736/16260366</t>
  </si>
  <si>
    <t>P9LP20253206N000002078</t>
  </si>
  <si>
    <t>葛彬</t>
  </si>
  <si>
    <t>通州区十总镇五总居24、25组</t>
  </si>
  <si>
    <t>P9LP20253206N000002536</t>
  </si>
  <si>
    <t>通州区十总镇五总居33等组550亩，渡海亭村21等组440亩,东场村30等组40.8亩</t>
  </si>
  <si>
    <t>2024.12.11
2024.12.16
2023.9.27
2024.5.27
2024.6.27
2024.12.13</t>
  </si>
  <si>
    <t>5530.21/
489.6/
1156.68/
73561.3/
10052.64/
57900</t>
  </si>
  <si>
    <t>张育华/
葛晓菊/
张育华/
钟亚平
/张育华
葛倩倩</t>
  </si>
  <si>
    <t>55278742/20686392/50865413/39520369/68005788/37854756</t>
  </si>
  <si>
    <t>P9LP20253206N000002106</t>
  </si>
  <si>
    <t>俞栋华</t>
  </si>
  <si>
    <t>通州区十总镇五总居6、7、16组</t>
  </si>
  <si>
    <t>P9LP20253206N000002107</t>
  </si>
  <si>
    <t>汤美霞</t>
  </si>
  <si>
    <t>通州区十总镇五总居10、18组</t>
  </si>
  <si>
    <t>P9LP20253206N000001793</t>
  </si>
  <si>
    <t>何建华</t>
  </si>
  <si>
    <t>通州区十总镇五总居12等组330亩，渡海亭村28等组272亩</t>
  </si>
  <si>
    <t>2024.12.11
2024.12.13</t>
  </si>
  <si>
    <t>3960/
57900</t>
  </si>
  <si>
    <t>张育华/
葛倩倩</t>
  </si>
  <si>
    <t>32259737/37854756</t>
  </si>
  <si>
    <t>P9LP20253206N000001794</t>
  </si>
  <si>
    <t>何建琪</t>
  </si>
  <si>
    <t>通州区十总镇新雁村36组</t>
  </si>
  <si>
    <t>3257.08/5000</t>
  </si>
  <si>
    <t>05485367/55820731</t>
  </si>
  <si>
    <t>P9LP20253206N000001796</t>
  </si>
  <si>
    <t>葛育圣</t>
  </si>
  <si>
    <t>通州区十总镇新雁村40等组</t>
  </si>
  <si>
    <t>P9LP20253206N000002108</t>
  </si>
  <si>
    <t>南通市通州区厚余粮食种植专业合作社</t>
  </si>
  <si>
    <t>通州区十总镇迎阳村2等组</t>
  </si>
  <si>
    <t>2024.12.09
2024.9.29</t>
  </si>
  <si>
    <t>2424/
3636</t>
  </si>
  <si>
    <t>09036726/51415477</t>
  </si>
  <si>
    <t>P9LP20253206N000002532</t>
  </si>
  <si>
    <t>张海琴</t>
  </si>
  <si>
    <t>通州区十总镇渡海亭村48等组620亩，五总居42-44组38亩，育民村34、35组122亩</t>
  </si>
  <si>
    <t>2024.12.18
2024.12.13
2024.12.10</t>
  </si>
  <si>
    <t>8990.9/
57900/
38272.3</t>
  </si>
  <si>
    <t>王培玉/
葛倩倩/
钟亚平</t>
  </si>
  <si>
    <t>55006000/37854756//16260366</t>
  </si>
  <si>
    <t>P9LP20253206N000001804</t>
  </si>
  <si>
    <t>刘小祥</t>
  </si>
  <si>
    <t>通州区十总镇育民村7等组</t>
  </si>
  <si>
    <t>P9LP20253206N000001806</t>
  </si>
  <si>
    <t>张新忠</t>
  </si>
  <si>
    <t>通州区十总镇育民村17-20组</t>
  </si>
  <si>
    <t>P9LP20253206N000001807</t>
  </si>
  <si>
    <t>刘永梅</t>
  </si>
  <si>
    <t>通州区十总镇育民村24等组</t>
  </si>
  <si>
    <t>P9LP20253206N000002081</t>
  </si>
  <si>
    <t>贾树山</t>
  </si>
  <si>
    <t>通州区十总镇育民村6等组</t>
  </si>
  <si>
    <t>P9LP20253206N000001809</t>
  </si>
  <si>
    <t>于新荣</t>
  </si>
  <si>
    <t>通州区十总镇育民村30等组</t>
  </si>
  <si>
    <t>于丹丹</t>
  </si>
  <si>
    <t>P9LP20253206N000002109</t>
  </si>
  <si>
    <t>季清清</t>
  </si>
  <si>
    <t>通州区十总镇张沙村1等组</t>
  </si>
  <si>
    <t>P9LP20253206N000002110</t>
  </si>
  <si>
    <t>冯男楠</t>
  </si>
  <si>
    <t>通州区十总镇张沙村10等组</t>
  </si>
  <si>
    <t>P9LP20253206N000001810</t>
  </si>
  <si>
    <t>易晓春</t>
  </si>
  <si>
    <t>通州区十总镇张沙村12组</t>
  </si>
  <si>
    <t>P9LP20253206N000002534</t>
  </si>
  <si>
    <t>季甫华</t>
  </si>
  <si>
    <t>通州区十总镇二爻居39组</t>
  </si>
  <si>
    <t>刘瑞芳</t>
  </si>
  <si>
    <t>P9LP20253206N000001813</t>
  </si>
  <si>
    <t>孙志辉</t>
  </si>
  <si>
    <t>通州区十总镇二爻居43组</t>
  </si>
  <si>
    <t>P9LP20253206N000002533</t>
  </si>
  <si>
    <t>通州区十总镇二爻居27组</t>
  </si>
  <si>
    <t>P9LP20253206N000001817</t>
  </si>
  <si>
    <t>陈建兵</t>
  </si>
  <si>
    <t>通州区十总镇十总居27等组</t>
  </si>
  <si>
    <t>P9LP20253206N000002111</t>
  </si>
  <si>
    <t>通州区十总镇十总居2组等</t>
  </si>
  <si>
    <t>P9LP20253206N000001820</t>
  </si>
  <si>
    <t>蒋军</t>
  </si>
  <si>
    <t>通州区十总镇十总居18等组</t>
  </si>
  <si>
    <t>P9LP20253206N000002535</t>
  </si>
  <si>
    <t>陈伟兵</t>
  </si>
  <si>
    <t>通州区十总镇渡海亭村17等组453.5亩，东场村18、19组285.98亩</t>
  </si>
  <si>
    <t>2024.12.17
2024.12.13
2024.6.17</t>
  </si>
  <si>
    <t>3320.39/
57900/4015</t>
  </si>
  <si>
    <t>陈伟兵/
葛倩倩/
葛晓菊</t>
  </si>
  <si>
    <t>02105776/37854756/70414319</t>
  </si>
  <si>
    <t>P9LP20253206N000001822</t>
  </si>
  <si>
    <t>朱葛华</t>
  </si>
  <si>
    <t>通州区十总镇渡海亭村18、19组</t>
  </si>
  <si>
    <t>P9LP20253206N000001826</t>
  </si>
  <si>
    <t>李均华</t>
  </si>
  <si>
    <t>通州区十总镇渡海亭村33-38组</t>
  </si>
  <si>
    <t>P9LP20253206N000002529</t>
  </si>
  <si>
    <t>张季峰</t>
  </si>
  <si>
    <t>通州区十总镇渡海亭村30等组</t>
  </si>
  <si>
    <t>P9LP20253206N000002112</t>
  </si>
  <si>
    <t>通州区十总镇育民村20等组</t>
  </si>
  <si>
    <t>P9LP20253206N000002113</t>
  </si>
  <si>
    <t>徐金亮</t>
  </si>
  <si>
    <t>通州区十总镇岸西村3组</t>
  </si>
  <si>
    <t>P9LP20253206N000002114</t>
  </si>
  <si>
    <t>樊文均</t>
  </si>
  <si>
    <t>通州区十总镇骑北村25等组</t>
  </si>
  <si>
    <t>P9LP20253206N000001828</t>
  </si>
  <si>
    <t>葛许锋</t>
  </si>
  <si>
    <t>通州区十总镇东场村20等组</t>
  </si>
  <si>
    <t>P9LP20253206N000002115</t>
  </si>
  <si>
    <t>葛丽</t>
  </si>
  <si>
    <t>P9LP20253206N000001830</t>
  </si>
  <si>
    <t>顾夕锋</t>
  </si>
  <si>
    <t>通州区十总镇东场村24等组</t>
  </si>
  <si>
    <t>2024.12.16</t>
  </si>
  <si>
    <t>P9LP20253206N000002118</t>
  </si>
  <si>
    <t>袁开连</t>
  </si>
  <si>
    <t>通州区十总镇东场村9等组</t>
  </si>
  <si>
    <t>2024.12.17
2024.5.24</t>
  </si>
  <si>
    <t>2506.2/
40921.2</t>
  </si>
  <si>
    <t>14604778/09941916</t>
  </si>
  <si>
    <t>P9LP20253206N000002121</t>
  </si>
  <si>
    <t>孙洪箭</t>
  </si>
  <si>
    <t>通州区十总镇东场村5等组</t>
  </si>
  <si>
    <t>2024.5.24</t>
  </si>
  <si>
    <t>P9LP20253206N000002122</t>
  </si>
  <si>
    <t>葛均清</t>
  </si>
  <si>
    <t>通州区十总镇东场村18等组450亩，五总居53组82.38亩</t>
  </si>
  <si>
    <t>2024.12.20
2024.12.31</t>
  </si>
  <si>
    <t>5400/
988.56</t>
  </si>
  <si>
    <t>39222796/53096455</t>
  </si>
  <si>
    <t>P9LP20253206N000002126</t>
  </si>
  <si>
    <t>陈仕卫</t>
  </si>
  <si>
    <t>通州区十总镇东场村15等组</t>
  </si>
  <si>
    <t>P9LP20253206N000001833</t>
  </si>
  <si>
    <t>颜志荣</t>
  </si>
  <si>
    <t>P9LP20253206N000004338</t>
  </si>
  <si>
    <t>张晓阳</t>
  </si>
  <si>
    <t>通州区十总镇季庄村17、18组</t>
  </si>
  <si>
    <t>石港镇</t>
  </si>
  <si>
    <t>P9LP20253206N000001450</t>
  </si>
  <si>
    <t>杨王华等346户</t>
  </si>
  <si>
    <t>通州区石港镇北渡村一组等</t>
  </si>
  <si>
    <t>2024.6.26
2024.5.22</t>
  </si>
  <si>
    <t>436790.52/
205.2</t>
  </si>
  <si>
    <t>南通市通州区石港镇财政集中收付中心/顾锐</t>
  </si>
  <si>
    <t>14207091/23576320</t>
  </si>
  <si>
    <t>P9LP20253206N000001451</t>
  </si>
  <si>
    <t>杨国建等390户</t>
  </si>
  <si>
    <t>通州区石港镇睹史院村1组等</t>
  </si>
  <si>
    <t>2024.6.26
2024.6.13</t>
  </si>
  <si>
    <t>436790.52/
102.6</t>
  </si>
  <si>
    <t>南通市通州区石港镇财政集中收付中心/徐金玉</t>
  </si>
  <si>
    <t>14207091/39816892</t>
  </si>
  <si>
    <t>P9LP20253206N000001452</t>
  </si>
  <si>
    <t>朱瑞林等164户</t>
  </si>
  <si>
    <t>通州区石港镇花市街村四组等</t>
  </si>
  <si>
    <t>2024.6.26</t>
  </si>
  <si>
    <t>南通市通州区石港镇财政集中收付中心</t>
  </si>
  <si>
    <t>P9LP20253206N000001453</t>
  </si>
  <si>
    <t>袁锦林等948户</t>
  </si>
  <si>
    <t>通州区石港镇江海村一组等</t>
  </si>
  <si>
    <t>P9LP20253206N000001454</t>
  </si>
  <si>
    <t>周夕义等326户</t>
  </si>
  <si>
    <t>通州区石港镇金庄村一组等</t>
  </si>
  <si>
    <t>P9LP20253206N000001455</t>
  </si>
  <si>
    <t>李汉清等452户</t>
  </si>
  <si>
    <t>通州区石港镇乐观村一组等</t>
  </si>
  <si>
    <t>P9LP20253206N000001456</t>
  </si>
  <si>
    <t>徐军等214户</t>
  </si>
  <si>
    <t>通州区石港镇马道村一组等</t>
  </si>
  <si>
    <t>2024.6.26
2024.6.6</t>
  </si>
  <si>
    <t>436790.52/
115.5</t>
  </si>
  <si>
    <t>南通市通州区石港镇财政集中收付中心/周文春</t>
  </si>
  <si>
    <t>14207091/05364491</t>
  </si>
  <si>
    <t>P9LP20253206N000001457</t>
  </si>
  <si>
    <t>施锦春等162户</t>
  </si>
  <si>
    <t>通州区石港镇石东村二组等</t>
  </si>
  <si>
    <t>P9LP20253206N000001458</t>
  </si>
  <si>
    <t>李红兵等153户</t>
  </si>
  <si>
    <t>通州区石港镇石西居二组等</t>
  </si>
  <si>
    <t>P9LP20253206N000001459</t>
  </si>
  <si>
    <t>杨云等705户</t>
  </si>
  <si>
    <t>通州区石港镇四港村一组等</t>
  </si>
  <si>
    <t>P9LP20253206N000001460</t>
  </si>
  <si>
    <t>夏带英等211户</t>
  </si>
  <si>
    <t>通州区石港镇新貌村一组等</t>
  </si>
  <si>
    <t>P9LP20253206N000001461</t>
  </si>
  <si>
    <t>何美玲等130户</t>
  </si>
  <si>
    <t>通州区石港镇渔湾居二组等</t>
  </si>
  <si>
    <t>P9LP20253206N000001462</t>
  </si>
  <si>
    <t>李忠慧等312户</t>
  </si>
  <si>
    <t>通州区石港镇志田村一组等</t>
  </si>
  <si>
    <t>P9LP20253206N000002552</t>
  </si>
  <si>
    <t>殷俊</t>
  </si>
  <si>
    <t>通州区石港镇四港村4组</t>
  </si>
  <si>
    <t>P9LP20253206N000002562</t>
  </si>
  <si>
    <t>殷建国</t>
  </si>
  <si>
    <t>P9LP20253206N000002564</t>
  </si>
  <si>
    <t>王建均</t>
  </si>
  <si>
    <t>通州区石港镇四港村10组</t>
  </si>
  <si>
    <t>2024.6.26
2024.12.19</t>
  </si>
  <si>
    <t>436790.52/
1200</t>
  </si>
  <si>
    <t>南通市通州区石港镇财政集中收付中心/王建均</t>
  </si>
  <si>
    <t>14207091/56117791</t>
  </si>
  <si>
    <t>P9LP20253206N000002566</t>
  </si>
  <si>
    <t>郑银华</t>
  </si>
  <si>
    <t>通州区石港镇四港村47组</t>
  </si>
  <si>
    <t>P9LP20253206N000002499</t>
  </si>
  <si>
    <t>通州区石港镇花市街村12组等600亩，四港村24组等300亩，北渡村16组等217亩，志田村1组等88.7亩</t>
  </si>
  <si>
    <t>2024.6.26
2025.1.21</t>
  </si>
  <si>
    <t>436790.52/
7200</t>
  </si>
  <si>
    <t>南通市通州区石港镇财政集中收付中心/于培</t>
  </si>
  <si>
    <t>14207091/47891238</t>
  </si>
  <si>
    <t>P9LP20253206N000002023</t>
  </si>
  <si>
    <t>赵益锋</t>
  </si>
  <si>
    <t>通州区石港镇江海村1组等211亩,四港村42组69亩</t>
  </si>
  <si>
    <t>P9LP20253206N000001999</t>
  </si>
  <si>
    <t>徐志成</t>
  </si>
  <si>
    <t>通州区石港镇江海村7组等</t>
  </si>
  <si>
    <t>P9LP20253206N000002024</t>
  </si>
  <si>
    <t>杨卫东</t>
  </si>
  <si>
    <t>通州区石港镇江海村13组等</t>
  </si>
  <si>
    <t>P9LP20253206N000002025</t>
  </si>
  <si>
    <t>翟建成</t>
  </si>
  <si>
    <t>通州区石港镇江海村17组等</t>
  </si>
  <si>
    <t>P9LP20253206N000002000</t>
  </si>
  <si>
    <t>韩志刚</t>
  </si>
  <si>
    <t>通州区石港镇江海村20组等</t>
  </si>
  <si>
    <t>P9LP20253206N000002001</t>
  </si>
  <si>
    <t>朱晓波</t>
  </si>
  <si>
    <t>通州区石港镇江海村41组等</t>
  </si>
  <si>
    <t>P9LP20253206N000002027</t>
  </si>
  <si>
    <t>李永忠</t>
  </si>
  <si>
    <t>通州区石港镇江海村3组等</t>
  </si>
  <si>
    <t>P9LP20253206N000002002</t>
  </si>
  <si>
    <t>孙福明</t>
  </si>
  <si>
    <t>通州区石港镇江海村29组等14.64亩、四港村51组33.06亩</t>
  </si>
  <si>
    <t>P9LP20253206N000002028</t>
  </si>
  <si>
    <t>袁香香</t>
  </si>
  <si>
    <t>通州区石港镇江海村4组等</t>
  </si>
  <si>
    <t>P9LP20253206N000002029</t>
  </si>
  <si>
    <t>通州区石港镇江海村36组等</t>
  </si>
  <si>
    <t>P9LP20253206N000002030</t>
  </si>
  <si>
    <t>张秀兵</t>
  </si>
  <si>
    <t>通州区石港镇江海村13、14组</t>
  </si>
  <si>
    <t>P9LP20253206N000002031</t>
  </si>
  <si>
    <t>宋红芳</t>
  </si>
  <si>
    <t>通州区石港镇江海村48组等</t>
  </si>
  <si>
    <t>P9LP20253206N000002033</t>
  </si>
  <si>
    <t>申铜铃</t>
  </si>
  <si>
    <t>P9LP20253206N000002034</t>
  </si>
  <si>
    <t>吴长福</t>
  </si>
  <si>
    <t>通州区石港镇金庄居5组1006.76亩，志田村23组等143.37亩</t>
  </si>
  <si>
    <t>P9LP20253206N000002003</t>
  </si>
  <si>
    <t>朱宏飞</t>
  </si>
  <si>
    <t>通州区石港镇志田村25组等250亩，金庄居31、32组20.7亩</t>
  </si>
  <si>
    <t>2024.6.26
2024.12.24</t>
  </si>
  <si>
    <t>436790.52/
840</t>
  </si>
  <si>
    <t>南通市通州区石港镇财政集中收付中心/朱宏飞</t>
  </si>
  <si>
    <t>14207091/81012819</t>
  </si>
  <si>
    <t>P9LP20253206N000002036</t>
  </si>
  <si>
    <t>徐志宏</t>
  </si>
  <si>
    <t>通州区石港镇金庄居二组53.79亩，志田村1组6亩</t>
  </si>
  <si>
    <t>P9LP20253206N000002037</t>
  </si>
  <si>
    <t>金志军</t>
  </si>
  <si>
    <t>通州区石港镇金庄居3组</t>
  </si>
  <si>
    <t>P9LP20253206N000002504</t>
  </si>
  <si>
    <t>杨志祥</t>
  </si>
  <si>
    <t>通州区石港镇金庄居1组</t>
  </si>
  <si>
    <t>P9LP20253206N000002569</t>
  </si>
  <si>
    <t>卞红林</t>
  </si>
  <si>
    <t>通州区石港镇志田村3组等</t>
  </si>
  <si>
    <t>P9LP20253206N000002038</t>
  </si>
  <si>
    <t>吴旭华</t>
  </si>
  <si>
    <t>通州区石港镇志田村58组等</t>
  </si>
  <si>
    <t>P9LP20253206N000002039</t>
  </si>
  <si>
    <t>褚国民</t>
  </si>
  <si>
    <t>通州区石港镇志田村16组等</t>
  </si>
  <si>
    <t>P9LP20253206N000002040</t>
  </si>
  <si>
    <t>王新义</t>
  </si>
  <si>
    <t>通州区石港镇志田村5组等</t>
  </si>
  <si>
    <t>P9LP20253206N000002004</t>
  </si>
  <si>
    <t>朱立国</t>
  </si>
  <si>
    <t>通州区石港镇志田村3组等202.39亩，睹史院村18组15亩</t>
  </si>
  <si>
    <t>P9LP20253206N000002041</t>
  </si>
  <si>
    <t>李均</t>
  </si>
  <si>
    <t>通州区石港镇北渡村50组221亩，志田村9组155.22亩</t>
  </si>
  <si>
    <t>P9LP20253206N000002042</t>
  </si>
  <si>
    <t>陈世付</t>
  </si>
  <si>
    <t>通州区石港镇志田村20组等</t>
  </si>
  <si>
    <t>P9LP20253206N000002043</t>
  </si>
  <si>
    <t>孙卫兵</t>
  </si>
  <si>
    <t>通州区石港镇睹史院村4组等400亩，北渡村22组80亩</t>
  </si>
  <si>
    <t>2024.6.26
2024.12.18</t>
  </si>
  <si>
    <t>南通市通州区石港镇财政集中收付中心/孙卫兵</t>
  </si>
  <si>
    <t>14207091/21109783</t>
  </si>
  <si>
    <t>P9LP20253206N000002147</t>
  </si>
  <si>
    <t>金国强</t>
  </si>
  <si>
    <t>通州区石港镇睹史院村12组400亩，北渡村32组20亩</t>
  </si>
  <si>
    <t>P9LP20253206N000002005</t>
  </si>
  <si>
    <t>戴宝良</t>
  </si>
  <si>
    <t>通州区石港镇睹史院村41组</t>
  </si>
  <si>
    <t>P9LP20253206N000002006</t>
  </si>
  <si>
    <t>孙红星</t>
  </si>
  <si>
    <t>通州区石港镇北渡村15组450亩,睹史院村35组200亩</t>
  </si>
  <si>
    <t>P9LP20253206N000002007</t>
  </si>
  <si>
    <t>褚冬均</t>
  </si>
  <si>
    <t>通州区石港镇北渡村1组180亩,睹史院村12组300亩,花市街村3组94.58亩,马道村30组等110亩</t>
  </si>
  <si>
    <t>P9LP20253206N000002008</t>
  </si>
  <si>
    <t>王华</t>
  </si>
  <si>
    <t>通州区石港镇睹史院村11组</t>
  </si>
  <si>
    <t>P9LP20253206N000002009</t>
  </si>
  <si>
    <t>姜建军</t>
  </si>
  <si>
    <t>通州区石港镇北渡村37组230亩，睹史院村20组93.62亩</t>
  </si>
  <si>
    <t>P9LP20253206N000002044</t>
  </si>
  <si>
    <t>陈建国</t>
  </si>
  <si>
    <t>通州区石港镇睹史院村1组</t>
  </si>
  <si>
    <t>P9LP20253206N000003367</t>
  </si>
  <si>
    <t>丁雄飞</t>
  </si>
  <si>
    <t>通州区石港镇石东村4组等140亩，睹史院村1组90亩</t>
  </si>
  <si>
    <t>P9LP20253206N000002045</t>
  </si>
  <si>
    <t>通州区石港镇北渡村15组380亩,睹史院村23组109.8亩</t>
  </si>
  <si>
    <t>2024.6.26
2024.12.26</t>
  </si>
  <si>
    <t>436790.52/
1317.6</t>
  </si>
  <si>
    <t>南通市通州区石港镇财政集中收付中心/刘明月</t>
  </si>
  <si>
    <t>14207091/71059430</t>
  </si>
  <si>
    <t>P9LP20253206N000003431</t>
  </si>
  <si>
    <t>孙继华</t>
  </si>
  <si>
    <t>通州区石港镇北渡村38组</t>
  </si>
  <si>
    <t>P9LP20253206N000002046</t>
  </si>
  <si>
    <t>赵新国</t>
  </si>
  <si>
    <t>通州区石港镇北渡村43组174亩，石东村6、7组108.4亩</t>
  </si>
  <si>
    <t>P9LP20253206N000002047</t>
  </si>
  <si>
    <t>张新安</t>
  </si>
  <si>
    <t>通州区石港镇北渡村18组</t>
  </si>
  <si>
    <t>2024.6.26
2024.12.21</t>
  </si>
  <si>
    <t>436790.52/
420</t>
  </si>
  <si>
    <t>南通市通州区石港镇财政集中收付中心/张新安</t>
  </si>
  <si>
    <t>14207091/16086415</t>
  </si>
  <si>
    <t>P9LP20253206N000002010</t>
  </si>
  <si>
    <t>通州区石港镇石东村33组等</t>
  </si>
  <si>
    <t>P9LP20253206N000002011</t>
  </si>
  <si>
    <t>丁维新</t>
  </si>
  <si>
    <t>通州区石港镇石东村27组等175.22亩，马道村5组等45.57亩</t>
  </si>
  <si>
    <t>P9LP20253206N000002012</t>
  </si>
  <si>
    <t>通州区石港镇石东村18组等700亩，渔湾居1组等165.84亩</t>
  </si>
  <si>
    <t>P9LP20253206N000002013</t>
  </si>
  <si>
    <t>张益飞</t>
  </si>
  <si>
    <t>通州区石港镇石东村26组</t>
  </si>
  <si>
    <t>P9LP20253206N000002048</t>
  </si>
  <si>
    <t>崔树本</t>
  </si>
  <si>
    <t>通州区石港镇马道村30组等57.18亩，石东村32组32.84亩，渔湾村17组81.13亩，志田村36组等89.15亩</t>
  </si>
  <si>
    <t>P9LP20253206N000002505</t>
  </si>
  <si>
    <t>周洪春</t>
  </si>
  <si>
    <t>通州区石港镇马道村33组100亩，渔湾居9组等55亩</t>
  </si>
  <si>
    <t>P9LP20253206N000002014</t>
  </si>
  <si>
    <t>胡月琴</t>
  </si>
  <si>
    <t>通州区石港镇花市街村13组</t>
  </si>
  <si>
    <t>P9LP20253206N000002506</t>
  </si>
  <si>
    <t>任志琴</t>
  </si>
  <si>
    <t>通州区石港镇石西居28组等</t>
  </si>
  <si>
    <t>2024.6.26/
2024.12.25</t>
  </si>
  <si>
    <t>436790.52/
276</t>
  </si>
  <si>
    <t>南通市通州区石港镇财政集中收付中心/任志琴</t>
  </si>
  <si>
    <t>14207091/99025427</t>
  </si>
  <si>
    <t>P9LP20253206N000002572</t>
  </si>
  <si>
    <t>袁冬生</t>
  </si>
  <si>
    <t>通州区石港镇马道村42组等50亩，石西居27组50亩</t>
  </si>
  <si>
    <t>P9LP20253206N000002575</t>
  </si>
  <si>
    <t>朱永南</t>
  </si>
  <si>
    <t>通州区石港镇花市街村45组</t>
  </si>
  <si>
    <t>P9LP20253206N000002015</t>
  </si>
  <si>
    <t>顾其均</t>
  </si>
  <si>
    <t>通州区石港镇花市街村26组</t>
  </si>
  <si>
    <t>P9LP20253206N000002809</t>
  </si>
  <si>
    <t>郭全东</t>
  </si>
  <si>
    <t>通州区石港镇花市街村8组</t>
  </si>
  <si>
    <t>P9LP20253206N000002580</t>
  </si>
  <si>
    <t>徐冬</t>
  </si>
  <si>
    <t>通州区石港镇花市街村5组</t>
  </si>
  <si>
    <t>P9LP20253206N000002584</t>
  </si>
  <si>
    <t>陈锋</t>
  </si>
  <si>
    <t>通州区石港镇花市街村49组等</t>
  </si>
  <si>
    <t>P9LP20253206N000002016</t>
  </si>
  <si>
    <t>顾井周</t>
  </si>
  <si>
    <t>通州区石港镇乐观村9组</t>
  </si>
  <si>
    <t>P9LP20253206N000002586</t>
  </si>
  <si>
    <t>吴志友</t>
  </si>
  <si>
    <t>通州区石港镇乐观村46组</t>
  </si>
  <si>
    <t>P9LP20253206N000002592</t>
  </si>
  <si>
    <t>费勤</t>
  </si>
  <si>
    <t>通州区石港镇乐观村19组</t>
  </si>
  <si>
    <t>P9LP20253206N000002018</t>
  </si>
  <si>
    <t>何永东</t>
  </si>
  <si>
    <t>通州区石港镇乐观村50组</t>
  </si>
  <si>
    <t>P9LP20253206N000002019</t>
  </si>
  <si>
    <t>钱德明</t>
  </si>
  <si>
    <t>P9LP20253206N000002810</t>
  </si>
  <si>
    <t>王道清</t>
  </si>
  <si>
    <t>通州区石港镇新貌村1组等320亩，乐观村17组95亩，马道村31组等15.44亩</t>
  </si>
  <si>
    <t>P9LP20253206N000002599</t>
  </si>
  <si>
    <t>钱宏华</t>
  </si>
  <si>
    <t>通州区石港镇新貌村13组等</t>
  </si>
  <si>
    <t>P9LP20253206N000002602</t>
  </si>
  <si>
    <t>王广均</t>
  </si>
  <si>
    <t>通州区石港镇新貌村43组等</t>
  </si>
  <si>
    <t>P9LP20253206N000002604</t>
  </si>
  <si>
    <t>陈杰</t>
  </si>
  <si>
    <t>通州区石港镇新貌村22组等</t>
  </si>
  <si>
    <t>P9LP20253206N000002020</t>
  </si>
  <si>
    <t>张振强</t>
  </si>
  <si>
    <t>通州区石港镇新貌村32组等</t>
  </si>
  <si>
    <t>P9LP20253206N000002021</t>
  </si>
  <si>
    <t>张家玉</t>
  </si>
  <si>
    <t>通州区石港镇新貌村6组等</t>
  </si>
  <si>
    <t>P9LP20253206N000002608</t>
  </si>
  <si>
    <t>钱夕梅</t>
  </si>
  <si>
    <t>通州区石港镇新貌村5、10组</t>
  </si>
  <si>
    <t>P9LP20253206N000002610</t>
  </si>
  <si>
    <t>柯杨年</t>
  </si>
  <si>
    <t>通州区石港镇新貌村53组</t>
  </si>
  <si>
    <t>P9LP20253206N000002616</t>
  </si>
  <si>
    <t>徐益锋</t>
  </si>
  <si>
    <t>通州区石港镇马道村10组</t>
  </si>
  <si>
    <t>2024.6.26
2024.6.29</t>
  </si>
  <si>
    <t>436790.52/
9936</t>
  </si>
  <si>
    <t>南通市通州区石港镇财政集中收付中心/季菁菁</t>
  </si>
  <si>
    <t>14207091/79202826</t>
  </si>
  <si>
    <t>P9LP20253206N000003155</t>
  </si>
  <si>
    <t>通州区石港镇马道村40组等</t>
  </si>
  <si>
    <t>P9LP20253206N000002622</t>
  </si>
  <si>
    <t>袁春生</t>
  </si>
  <si>
    <t>通州区石港镇马道村39组等</t>
  </si>
  <si>
    <t>P9LP20253206N000002022</t>
  </si>
  <si>
    <t>张卫国</t>
  </si>
  <si>
    <t>通州区石港镇金庄居10组等</t>
  </si>
  <si>
    <t>P9LP20253206N000002626</t>
  </si>
  <si>
    <t>赵迎虎</t>
  </si>
  <si>
    <t>通州区石港镇北渡村3组等</t>
  </si>
  <si>
    <t>2024.7.25
2024.7.29
2025.01.21</t>
  </si>
  <si>
    <t>6080.26/
11527.15/
5944.58</t>
  </si>
  <si>
    <t>于培</t>
  </si>
  <si>
    <t>46365489/77971234/30900240</t>
  </si>
  <si>
    <t>P9LP20253206N000002628</t>
  </si>
  <si>
    <t>通州区石港镇北渡村11、12组</t>
  </si>
  <si>
    <t>P9LP20253206N000002630</t>
  </si>
  <si>
    <t>单银双</t>
  </si>
  <si>
    <t>通州区石港镇新貌村37组</t>
  </si>
  <si>
    <t>刘桥镇</t>
  </si>
  <si>
    <t>P9LP20253206N000001604</t>
  </si>
  <si>
    <t>包秀云等993户</t>
  </si>
  <si>
    <t>通州区刘桥镇极孝村1组等</t>
  </si>
  <si>
    <t>2024.5.27</t>
  </si>
  <si>
    <t>南通市通州区刘桥镇财政收付中心</t>
  </si>
  <si>
    <t>P9LP20253206N000001607</t>
  </si>
  <si>
    <t>苏建中等1243户</t>
  </si>
  <si>
    <t>通州区刘桥镇蒋一村1组等</t>
  </si>
  <si>
    <t>P9LP20253206N000001608</t>
  </si>
  <si>
    <t>杨振泉等1209户</t>
  </si>
  <si>
    <t>通州区刘桥镇刘桥社区凤仙村1组等</t>
  </si>
  <si>
    <t>P9LP20253206N000001610</t>
  </si>
  <si>
    <t>徐淑琴等421户</t>
  </si>
  <si>
    <t>通州区刘桥镇米三桥村1组等</t>
  </si>
  <si>
    <t>P9LP20253206N000001612</t>
  </si>
  <si>
    <t>钱德新等1231户</t>
  </si>
  <si>
    <t>通州区刘桥镇慎修村1组等</t>
  </si>
  <si>
    <t>P9LP20253206N000001615</t>
  </si>
  <si>
    <t>纪新祥等670户</t>
  </si>
  <si>
    <t>通州区刘桥镇苏池村01组等</t>
  </si>
  <si>
    <t>P9LP20253206N000001916</t>
  </si>
  <si>
    <t>陈淑英等1326户</t>
  </si>
  <si>
    <t>通州区刘桥镇新联居1组等</t>
  </si>
  <si>
    <t>P9LP20253206N000001618</t>
  </si>
  <si>
    <t>王桂泉等1028户</t>
  </si>
  <si>
    <t>通州区刘桥镇新中村1组等</t>
  </si>
  <si>
    <t>P9LP20253206N000001621</t>
  </si>
  <si>
    <t>蒋云芳等576户</t>
  </si>
  <si>
    <t>通州区刘桥镇徐园村1组等</t>
  </si>
  <si>
    <t>P9LP20253206N000001624</t>
  </si>
  <si>
    <t>陈锦发等980户</t>
  </si>
  <si>
    <t>通州区刘桥镇尹家园村新建村1组等</t>
  </si>
  <si>
    <t>2024.12.11
2024.6.17
2024.5.27</t>
  </si>
  <si>
    <t>66/45.91/
1516889.77</t>
  </si>
  <si>
    <t>潘鸿/潘鸿/南通市通州区刘桥镇财政收付中心</t>
  </si>
  <si>
    <t>77075742/20609948/08111985</t>
  </si>
  <si>
    <t>P9LP20253206N000001626</t>
  </si>
  <si>
    <t>姜志强等879户</t>
  </si>
  <si>
    <t>通州区刘桥镇英雄村1组等</t>
  </si>
  <si>
    <t>2024.6.18</t>
  </si>
  <si>
    <t>64.13/
1516889.77</t>
  </si>
  <si>
    <t>王霞/南通市通州区刘桥镇财政收付中心</t>
  </si>
  <si>
    <t>82189341/08111985</t>
  </si>
  <si>
    <t>P9LP20253206N000002142</t>
  </si>
  <si>
    <t>冯海清等1269户</t>
  </si>
  <si>
    <t>通州区刘桥镇长岸村1组等</t>
  </si>
  <si>
    <t>P9LP20253206N000000673</t>
  </si>
  <si>
    <t>夏晓丰</t>
  </si>
  <si>
    <t>通州区刘桥镇刘桥社区闻桥2组等</t>
  </si>
  <si>
    <t>2024.5.27
2024.12.19</t>
  </si>
  <si>
    <t>1516889.77/
1075.2</t>
  </si>
  <si>
    <t>南通市通州区刘桥镇财政收付中心/夏晓丰</t>
  </si>
  <si>
    <t>08111985/29916402</t>
  </si>
  <si>
    <t>P9LP20253206N000000676</t>
  </si>
  <si>
    <t>闻建</t>
  </si>
  <si>
    <t>通州区刘桥镇刘桥社区王东桥6组207.5亩，慎修村19-22组48.5亩</t>
  </si>
  <si>
    <t>P9LP20253206N000000679</t>
  </si>
  <si>
    <t>吴振熙</t>
  </si>
  <si>
    <t>通州区刘桥镇刘桥社区燕港16组</t>
  </si>
  <si>
    <t>P9LP20253206N000000681</t>
  </si>
  <si>
    <t>王可山</t>
  </si>
  <si>
    <t>通州区刘桥镇刘桥社区王东桥11组等</t>
  </si>
  <si>
    <t>P9LP20253206N000000684</t>
  </si>
  <si>
    <t>南通市通州区凤仙粮食种植农地专业合作社</t>
  </si>
  <si>
    <t>通州区刘桥镇刘桥社区王东桥10组等</t>
  </si>
  <si>
    <t>P9LP20253206N000001636</t>
  </si>
  <si>
    <t>司建刚</t>
  </si>
  <si>
    <t>通州区刘桥镇新联居刘家桥3-4组等290亩，极孝村渔场13-14组等63.6亩</t>
  </si>
  <si>
    <t>P9LP20253206N000000687</t>
  </si>
  <si>
    <t>魏安生</t>
  </si>
  <si>
    <t>通州区刘桥镇新联居卞西1组等210.93亩，尹家园村44-45、48组48.2亩，长岸村18、22组234.31亩</t>
  </si>
  <si>
    <t>P9LP20253206N000001579</t>
  </si>
  <si>
    <t>南通青园蔬菜专业合作社</t>
  </si>
  <si>
    <t>通州区刘桥镇新联居3-6、8组等</t>
  </si>
  <si>
    <t>P9LP20253206N000001573</t>
  </si>
  <si>
    <t>通州区刘桥镇极孝村2-3组等940亩，尹家园村10-12组等80亩，苏池村13组等80亩，新联居卞西11组等209亩</t>
  </si>
  <si>
    <t>2024.5.27
2025.1.10</t>
  </si>
  <si>
    <t>1516889.77/
13200</t>
  </si>
  <si>
    <t>南通市通州区刘桥镇财政收付中心/孙福明</t>
  </si>
  <si>
    <t>08111985/68281914</t>
  </si>
  <si>
    <t>P9LP20253206N000000690</t>
  </si>
  <si>
    <t>曹燕</t>
  </si>
  <si>
    <t>通州区刘桥镇新联居3-5、7组等</t>
  </si>
  <si>
    <t>P9LP20253206N000000692</t>
  </si>
  <si>
    <t>陈汇明</t>
  </si>
  <si>
    <t>通州区刘桥镇慎修村15组等350亩，徐园村3、9组等110亩，刘桥社区王东桥2组26亩，新中村30、35组32亩</t>
  </si>
  <si>
    <t>P9LP20253206N000000694</t>
  </si>
  <si>
    <t>郭建军</t>
  </si>
  <si>
    <t>通州区刘桥镇慎修村25组等200亩，徐园村63组等100亩</t>
  </si>
  <si>
    <t>P9LP20253206N000000695</t>
  </si>
  <si>
    <t>孙良明</t>
  </si>
  <si>
    <t>通州区刘桥镇慎修村3-4组等718亩，徐园村1-6、17组等191.63亩</t>
  </si>
  <si>
    <t>P9LP20253206N000000698</t>
  </si>
  <si>
    <t>南通市通州区徐园粮食种植农地专业合作社</t>
  </si>
  <si>
    <t>通州区刘桥镇徐园村刘海桥12-17组等</t>
  </si>
  <si>
    <t>1516889.77/
2304</t>
  </si>
  <si>
    <t>南通市通州区刘桥镇财政收付中心/南通市通州区徐园粮食种植农地专业合作社</t>
  </si>
  <si>
    <t>08111985/98538792</t>
  </si>
  <si>
    <t>P9LP20253206N000001643</t>
  </si>
  <si>
    <t>顾国强</t>
  </si>
  <si>
    <t>通州区刘桥镇徐园村金桥5-10、13-25组</t>
  </si>
  <si>
    <t>P9LP20253206N000001644</t>
  </si>
  <si>
    <t>陆建云</t>
  </si>
  <si>
    <t>通州区刘桥镇徐园村刘海桥1-17组</t>
  </si>
  <si>
    <t>P9LP20253206N000001647</t>
  </si>
  <si>
    <t>张平</t>
  </si>
  <si>
    <t>通州区刘桥镇徐园村58-61组等439.38亩，刘桥社区王东桥9组50亩</t>
  </si>
  <si>
    <t>P9LP20253206N000000704</t>
  </si>
  <si>
    <t>任家明</t>
  </si>
  <si>
    <t>通州区刘桥镇徐园村金桥1-2、8组等</t>
  </si>
  <si>
    <t>P9LP20253206N000000705</t>
  </si>
  <si>
    <t>盛诗保</t>
  </si>
  <si>
    <t>通州区刘桥镇徐园村75-77组等266.79亩，新联居刘家桥5、11组47.44亩</t>
  </si>
  <si>
    <t>P9LP20253206N000001652</t>
  </si>
  <si>
    <t>吕成清</t>
  </si>
  <si>
    <t>通州区刘桥镇徐园村宋店5-6、20-21组等</t>
  </si>
  <si>
    <t>P9LP20253206N000001991</t>
  </si>
  <si>
    <t>阚明华</t>
  </si>
  <si>
    <t>通州区刘桥镇徐园村宋店2、12-18组</t>
  </si>
  <si>
    <t>P9LP20253206N000000707</t>
  </si>
  <si>
    <t>袁玉斌</t>
  </si>
  <si>
    <t>通州区刘桥镇英雄村1-8、10-17、21-24组</t>
  </si>
  <si>
    <t>2024.5.27
2025.01.09</t>
  </si>
  <si>
    <t>1516889.77/
360</t>
  </si>
  <si>
    <t>南通市通州区刘桥镇财政收付中心/袁玉斌</t>
  </si>
  <si>
    <t>08111985/71923485</t>
  </si>
  <si>
    <t>P9LP20253206N000000709</t>
  </si>
  <si>
    <t>王井华</t>
  </si>
  <si>
    <t>P9LP20253206N000001990</t>
  </si>
  <si>
    <t>戴俊</t>
  </si>
  <si>
    <t>通州区刘桥镇英雄村4组等430亩，新中村15、17-18组55亩，徐园村60组15亩</t>
  </si>
  <si>
    <t>P9LP20253206N000000710</t>
  </si>
  <si>
    <t>通州区刘桥镇英雄村10组等</t>
  </si>
  <si>
    <t>P9LP20253206N000001631</t>
  </si>
  <si>
    <t>孙照明</t>
  </si>
  <si>
    <t>通州区刘桥镇英雄村2-3组等140亩，苏池村5、8-9组125亩</t>
  </si>
  <si>
    <t>P9LP20253206N000001586</t>
  </si>
  <si>
    <t>南通市通州区蒋一粮食种植农地专业合作社</t>
  </si>
  <si>
    <t>通州区刘桥镇蒋一村2组等</t>
  </si>
  <si>
    <t>P9LP20253206N000000712</t>
  </si>
  <si>
    <t>宋锦华</t>
  </si>
  <si>
    <t>通州区刘桥镇蒋一村16、19-20组120亩，苏池村刘东校1-3组等100亩</t>
  </si>
  <si>
    <t>P9LP20253206N000001589</t>
  </si>
  <si>
    <t>钱建东</t>
  </si>
  <si>
    <t>P9LP20253206N000000713</t>
  </si>
  <si>
    <t>姜浩</t>
  </si>
  <si>
    <t>通州区刘桥镇苏池村5、7-9组</t>
  </si>
  <si>
    <t>P9LP20253206N000000671</t>
  </si>
  <si>
    <t>吴泽华</t>
  </si>
  <si>
    <t>通州区刘桥镇苏池村24-39组</t>
  </si>
  <si>
    <t>P9LP20253206N000000674</t>
  </si>
  <si>
    <t>荀晨</t>
  </si>
  <si>
    <t>通州区刘桥镇苏池村7-12组等</t>
  </si>
  <si>
    <t>P9LP20253206N000001592</t>
  </si>
  <si>
    <t>通州区刘桥镇蒋一村29-30组200亩，苏池村23组120亩</t>
  </si>
  <si>
    <t>P9LP20253206N000000677</t>
  </si>
  <si>
    <t>成正林</t>
  </si>
  <si>
    <t>通州区刘桥镇新中村28-30组等</t>
  </si>
  <si>
    <t>P9LP20253206N000000682</t>
  </si>
  <si>
    <t>王彬</t>
  </si>
  <si>
    <t>通州区刘桥镇新中村18组等206.94亩，慎修村1-2组等207.18亩，刘桥社区王东桥4组273.9亩</t>
  </si>
  <si>
    <t>P9LP20253206N000000685</t>
  </si>
  <si>
    <t>李幼良</t>
  </si>
  <si>
    <t>通州区刘桥镇新中村6-11、13组148.04亩，英雄村5组等80亩</t>
  </si>
  <si>
    <t>P9LP20253206N000000689</t>
  </si>
  <si>
    <t>李建军</t>
  </si>
  <si>
    <t>通州区刘桥镇新中村27、39、44组</t>
  </si>
  <si>
    <t>P9LP20253206N000001992</t>
  </si>
  <si>
    <t>陈维其</t>
  </si>
  <si>
    <t>通州区刘桥镇长岸村13组</t>
  </si>
  <si>
    <t>P9LP20253206N000000693</t>
  </si>
  <si>
    <t>姜国新</t>
  </si>
  <si>
    <t>通州区刘桥镇长岸村韩家桥13组</t>
  </si>
  <si>
    <t>P9LP20253206N000001689</t>
  </si>
  <si>
    <t>南通市通州区长司粮食种植农地专业合作社</t>
  </si>
  <si>
    <t>通州区刘桥镇长岸村29-31、33-34组</t>
  </si>
  <si>
    <t>P9LP20253206N000000697</t>
  </si>
  <si>
    <t>戴志祥</t>
  </si>
  <si>
    <t>通州区刘桥镇长岸村10组</t>
  </si>
  <si>
    <t>P9LP20253206N000000700</t>
  </si>
  <si>
    <t>蒋建</t>
  </si>
  <si>
    <t>P9LP20253206N000001576</t>
  </si>
  <si>
    <t>陈建</t>
  </si>
  <si>
    <t>通州区刘桥镇长岸村25组</t>
  </si>
  <si>
    <t>P9LP20253206N000000714</t>
  </si>
  <si>
    <t>南通市通州区文港粮食种植农地专业合作社</t>
  </si>
  <si>
    <t>通州区刘桥镇尹家园村文港1-5、7-8组</t>
  </si>
  <si>
    <t>P9LP20253206N000001654</t>
  </si>
  <si>
    <t>杨锦峰</t>
  </si>
  <si>
    <t>通州区刘桥镇尹家园村新建6-7组等</t>
  </si>
  <si>
    <t>P9LP20253206N000001594</t>
  </si>
  <si>
    <t>丁建东</t>
  </si>
  <si>
    <t>通州区刘桥镇极孝村18组180.74亩，尹家园村文港9组5亩</t>
  </si>
  <si>
    <t>P9LP20253206N000001691</t>
  </si>
  <si>
    <t>徐国栋</t>
  </si>
  <si>
    <t>通州区刘桥镇极孝村8组等</t>
  </si>
  <si>
    <t>P9LP20253206N000000711</t>
  </si>
  <si>
    <t>丁善涛</t>
  </si>
  <si>
    <t>通州区刘桥镇极孝村6组等</t>
  </si>
  <si>
    <t>P9LP20253206N000001656</t>
  </si>
  <si>
    <t>杨冬林</t>
  </si>
  <si>
    <t>通州区刘桥镇极孝村3-5、30组</t>
  </si>
  <si>
    <t>P9LP20253206N000000708</t>
  </si>
  <si>
    <t>陈红兵</t>
  </si>
  <si>
    <t>通州区刘桥镇极孝村洞坝口7-9、12组</t>
  </si>
  <si>
    <t>P9LP20253206N000000706</t>
  </si>
  <si>
    <t>孙保林</t>
  </si>
  <si>
    <t>通州区刘桥镇极孝村5-6、9组等</t>
  </si>
  <si>
    <t>P9LP20253206N000001633</t>
  </si>
  <si>
    <t>陈峰</t>
  </si>
  <si>
    <t>通州区刘桥镇极孝村渔场7-9组等</t>
  </si>
  <si>
    <t>P9LP20253206N000000703</t>
  </si>
  <si>
    <t>顾建彬</t>
  </si>
  <si>
    <t>通州区刘桥镇极孝村5-6组81.61亩，新联居5组等45.76亩</t>
  </si>
  <si>
    <t>P9LP20253206N000001660</t>
  </si>
  <si>
    <t>任建锋</t>
  </si>
  <si>
    <t>通州区刘桥镇极孝村1组</t>
  </si>
  <si>
    <t>P9LP20253206N000000701</t>
  </si>
  <si>
    <t>通州区刘桥镇苏池村23-24组</t>
  </si>
  <si>
    <t>P9LP20253206N000000699</t>
  </si>
  <si>
    <t>翟胜福</t>
  </si>
  <si>
    <t>通州区刘桥镇新联居刘家桥13组等</t>
  </si>
  <si>
    <t>P9LP20253206N000000696</t>
  </si>
  <si>
    <t>吴家明</t>
  </si>
  <si>
    <t>通州区刘桥镇新中村1-2、12组</t>
  </si>
  <si>
    <t>1516889.77/
519</t>
  </si>
  <si>
    <t>南通市通州区刘桥镇财政收付中心/吴家明</t>
  </si>
  <si>
    <t>08111985/21346483</t>
  </si>
  <si>
    <t>P9LP20253206N000001988</t>
  </si>
  <si>
    <t>孙晓亮</t>
  </si>
  <si>
    <t>通州区刘桥镇徐园村1、6-10组等</t>
  </si>
  <si>
    <t>P9LP20253206N000000691</t>
  </si>
  <si>
    <t>魏华</t>
  </si>
  <si>
    <t>通州区刘桥镇徐园村刘海桥1-9组</t>
  </si>
  <si>
    <t>P9LP20253206N000000688</t>
  </si>
  <si>
    <t>姚伟</t>
  </si>
  <si>
    <t>通州区刘桥镇尹家园村1组等</t>
  </si>
  <si>
    <t>P9LP20253206N000000686</t>
  </si>
  <si>
    <t>杨建林</t>
  </si>
  <si>
    <t>通州区刘桥镇尹家园村2组等</t>
  </si>
  <si>
    <t>P9LP20253206N000001668</t>
  </si>
  <si>
    <t>夏建新</t>
  </si>
  <si>
    <t>通州区刘桥镇尹家园村新建16组等</t>
  </si>
  <si>
    <t>P9LP20253206N000000683</t>
  </si>
  <si>
    <t>季从美</t>
  </si>
  <si>
    <t>通州区刘桥镇长岸村1组</t>
  </si>
  <si>
    <t>P9LP20253206N000001671</t>
  </si>
  <si>
    <t>花洪鑫</t>
  </si>
  <si>
    <t>通州区刘桥镇长岸村2组</t>
  </si>
  <si>
    <t>P9LP20253206N000000680</t>
  </si>
  <si>
    <t>司文光</t>
  </si>
  <si>
    <t>通州区刘桥镇长岸村26组</t>
  </si>
  <si>
    <t>P9LP20253206N000000678</t>
  </si>
  <si>
    <t>施柏华</t>
  </si>
  <si>
    <t>通州区刘桥镇长岸村韩家桥村14组</t>
  </si>
  <si>
    <t>P9LP20253206N000001695</t>
  </si>
  <si>
    <t>翟青应</t>
  </si>
  <si>
    <t>通州区刘桥镇长岸村13-14组</t>
  </si>
  <si>
    <t>P9LP20253206N000001635</t>
  </si>
  <si>
    <t>付泽元</t>
  </si>
  <si>
    <t>通州区刘桥镇新联居9组等380亩，长岸村17组76.77亩</t>
  </si>
  <si>
    <t>2024.5.30
2025.1.18</t>
  </si>
  <si>
    <t>1969/4560</t>
  </si>
  <si>
    <t>陆小枫/
付泽元</t>
  </si>
  <si>
    <t>92910408/22064225</t>
  </si>
  <si>
    <t>P9LP20253206N000000675</t>
  </si>
  <si>
    <t>通州区刘桥镇八里渡家庭农场</t>
  </si>
  <si>
    <t>通州区刘桥镇尹家园村8-10组等</t>
  </si>
  <si>
    <t>2025.01.09</t>
  </si>
  <si>
    <t>徐标</t>
  </si>
  <si>
    <t>P9LP20253206N000000672</t>
  </si>
  <si>
    <t>蒋建华</t>
  </si>
  <si>
    <t>通州区刘桥镇长岸村韩家桥13组等</t>
  </si>
  <si>
    <t>2024.5.30</t>
  </si>
  <si>
    <t>陆小枫</t>
  </si>
  <si>
    <t>P9LP20253206N000000670</t>
  </si>
  <si>
    <t>王德明</t>
  </si>
  <si>
    <t>通州区刘桥镇新中村19、22-25组700亩，英雄村39-40组63.55亩</t>
  </si>
  <si>
    <t>2024.6.12
2025.01.09</t>
  </si>
  <si>
    <t>16680/
8402.62</t>
  </si>
  <si>
    <t>马添添</t>
  </si>
  <si>
    <t>43938878/50510748</t>
  </si>
  <si>
    <t>P9LP20253206N000000669</t>
  </si>
  <si>
    <t>通州区刘桥镇润天家庭农场</t>
  </si>
  <si>
    <t>通州区刘桥镇苏池村刘东校5、7组338.72亩，新中村8-10组66.2亩，英雄村28-33组等310亩</t>
  </si>
  <si>
    <t>2024.6.17
2025.1.17</t>
  </si>
  <si>
    <t>16833.41/
7681.2</t>
  </si>
  <si>
    <t>张自树</t>
  </si>
  <si>
    <t>77887947/56200954</t>
  </si>
  <si>
    <t>P9LP20253206N000001675</t>
  </si>
  <si>
    <t>王宏星</t>
  </si>
  <si>
    <t>通州区刘桥镇徐园村宋店1、4、15组等386.46亩，极孝村18-19组50亩，米三桥村26-28、30组80亩</t>
  </si>
  <si>
    <t>P9LP20253206N000001698</t>
  </si>
  <si>
    <t>通州区刘桥镇徐园村3、10组等</t>
  </si>
  <si>
    <t>P9LP20253206N000001597</t>
  </si>
  <si>
    <t>孙旭东</t>
  </si>
  <si>
    <t>通州区刘桥镇蒋一村23组等</t>
  </si>
  <si>
    <t>2025.1.15</t>
  </si>
  <si>
    <t>平潮镇</t>
  </si>
  <si>
    <t>P9LP20243206N000004802</t>
  </si>
  <si>
    <t>金广余等294户</t>
  </si>
  <si>
    <t>通州区平潮镇甸北村（大冬桥村）一组等</t>
  </si>
  <si>
    <t>孙冬梅</t>
  </si>
  <si>
    <t>P9LP20243206N000004823</t>
  </si>
  <si>
    <t>邢连珍等137户</t>
  </si>
  <si>
    <t>通州区平潮镇国道村一组等</t>
  </si>
  <si>
    <t>2024.5.20</t>
  </si>
  <si>
    <t>徐春菊</t>
  </si>
  <si>
    <t>P9LP20243206N000004813</t>
  </si>
  <si>
    <t>张汉林等143户</t>
  </si>
  <si>
    <t>通州区平潮镇花坝村一组等</t>
  </si>
  <si>
    <t>花坝村</t>
  </si>
  <si>
    <t>P9LP20243206N000004808</t>
  </si>
  <si>
    <t>姚步清等238户</t>
  </si>
  <si>
    <t>通州区平潮镇吉坝村二组等</t>
  </si>
  <si>
    <t>2024.5.31</t>
  </si>
  <si>
    <t>周娟</t>
  </si>
  <si>
    <t>P9LP20243206N000004803</t>
  </si>
  <si>
    <t>夏志兵等13户</t>
  </si>
  <si>
    <t>通州区平潮镇九圩港村十四组等</t>
  </si>
  <si>
    <t>2024.5.21</t>
  </si>
  <si>
    <t>杨慧慧</t>
  </si>
  <si>
    <t>P9LP20243206N000004795</t>
  </si>
  <si>
    <t>王美华等83户</t>
  </si>
  <si>
    <t>通州区平潮镇平西村十七组等</t>
  </si>
  <si>
    <t>平西村</t>
  </si>
  <si>
    <t>P9LP20243206N000004815</t>
  </si>
  <si>
    <t>丁善仁等49户</t>
  </si>
  <si>
    <t>通州区平潮镇任口村一组等</t>
  </si>
  <si>
    <t>黄益芹</t>
  </si>
  <si>
    <t>P9LP20243206N000004807</t>
  </si>
  <si>
    <t>刘来均等371户</t>
  </si>
  <si>
    <t>通州区平潮镇三港村一组等</t>
  </si>
  <si>
    <t>马燕林</t>
  </si>
  <si>
    <t>P9LP20243206N000004804</t>
  </si>
  <si>
    <t>马忠庆等42户</t>
  </si>
  <si>
    <t>通州区平潮镇三官殿村六组等</t>
  </si>
  <si>
    <t>周小丽</t>
  </si>
  <si>
    <t>P9LP20243206N000004805</t>
  </si>
  <si>
    <t>高卫星等121户</t>
  </si>
  <si>
    <t>通州区平潮镇四十里村二组等</t>
  </si>
  <si>
    <t>熊臣芳</t>
  </si>
  <si>
    <t>P9LP20243206N000004796</t>
  </si>
  <si>
    <t>姚锦标等64户</t>
  </si>
  <si>
    <t>通州区平潮镇团圆村一组等</t>
  </si>
  <si>
    <t>团圆村</t>
  </si>
  <si>
    <t>P9LP20243206N000004797</t>
  </si>
  <si>
    <t>胡锦德等109户</t>
  </si>
  <si>
    <t>通州区平潮镇湾子头村十二组等</t>
  </si>
  <si>
    <t>2024.5.22</t>
  </si>
  <si>
    <t>陆金艳</t>
  </si>
  <si>
    <t>P9LP20243206N000004820</t>
  </si>
  <si>
    <t>李瑞琴等223户</t>
  </si>
  <si>
    <t>通州区平潮镇新坝村一组等</t>
  </si>
  <si>
    <t>季广霞</t>
  </si>
  <si>
    <t>P9LP20243206N000004814</t>
  </si>
  <si>
    <t>毛风成等40户</t>
  </si>
  <si>
    <t>通州区平潮镇新三十里居六组等</t>
  </si>
  <si>
    <t>杨培红</t>
  </si>
  <si>
    <t>P9LP20243206N000004821</t>
  </si>
  <si>
    <t>王天国等40户</t>
  </si>
  <si>
    <t>通州区平潮镇新生村一组等</t>
  </si>
  <si>
    <t>2024.5.29/2024.6.8</t>
  </si>
  <si>
    <t>1367.15/51.3</t>
  </si>
  <si>
    <t>姚栋峰</t>
  </si>
  <si>
    <t>05942979/30521219</t>
  </si>
  <si>
    <t>P9LP20243206N000004811</t>
  </si>
  <si>
    <t>吴振华等586户</t>
  </si>
  <si>
    <t>通州区平潮镇颜港村一组等</t>
  </si>
  <si>
    <t>冯熠鑫</t>
  </si>
  <si>
    <t>P9LP20243206N000004809</t>
  </si>
  <si>
    <t>顾美芬等8户</t>
  </si>
  <si>
    <t>通州区平潮镇云台山村（沈川村）十组等</t>
  </si>
  <si>
    <t>施敏</t>
  </si>
  <si>
    <t>P9LP20243206N000004822</t>
  </si>
  <si>
    <t>张建清等241户</t>
  </si>
  <si>
    <t>通州区平潮镇赵甸居（甸西村）一组等</t>
  </si>
  <si>
    <t>卜春红</t>
  </si>
  <si>
    <t>P9LP20243206N000004812</t>
  </si>
  <si>
    <t>孙志萍等56户</t>
  </si>
  <si>
    <t>通州区平潮镇赵坊村三组等</t>
  </si>
  <si>
    <t>2024.5.17</t>
  </si>
  <si>
    <t>赵坊村</t>
  </si>
  <si>
    <t>P9LP20243206N000004739</t>
  </si>
  <si>
    <t>徐志华</t>
  </si>
  <si>
    <t>通州区平潮镇花坝村十五组</t>
  </si>
  <si>
    <t>2024.12.22</t>
  </si>
  <si>
    <t>姜茂华</t>
  </si>
  <si>
    <t>P9LP20243206N000004697</t>
  </si>
  <si>
    <t>何启全</t>
  </si>
  <si>
    <t>通州区平潮镇任口村14组等726.11亩,花坝村10组等529.35亩</t>
  </si>
  <si>
    <t>2024.12.18
2024.6.16</t>
  </si>
  <si>
    <t>12740.2/
29106.6</t>
  </si>
  <si>
    <t>40776400/57385638</t>
  </si>
  <si>
    <t>P9LP20243206N000004780</t>
  </si>
  <si>
    <t>蒋建平</t>
  </si>
  <si>
    <t>通州区平潮镇花坝村9组等200亩，三官殿村16组等120亩</t>
  </si>
  <si>
    <t>P9LP20243206N000004709</t>
  </si>
  <si>
    <t>翟小刚</t>
  </si>
  <si>
    <t>通州区平潮镇新坝村22组等620亩，四十里村19组等500亩</t>
  </si>
  <si>
    <t>P9LP20243206N000004741</t>
  </si>
  <si>
    <t>刘和春</t>
  </si>
  <si>
    <t>通州区平潮镇吉坝村30组等</t>
  </si>
  <si>
    <t>P9LP20243206N000004738</t>
  </si>
  <si>
    <t>魏帮民</t>
  </si>
  <si>
    <t>通州区平潮镇吉坝村35组等</t>
  </si>
  <si>
    <t>P9LP20243206N000004781</t>
  </si>
  <si>
    <t>郭少平</t>
  </si>
  <si>
    <t>通州区平潮镇吉坝村26组等</t>
  </si>
  <si>
    <t>向海艇</t>
  </si>
  <si>
    <t>P9LP20243206N000004712</t>
  </si>
  <si>
    <t>通州区平潮镇吉坝村2组等289亩，赵坊村19组160亩等</t>
  </si>
  <si>
    <t>P9LP20243206N000004782</t>
  </si>
  <si>
    <t>周俊松</t>
  </si>
  <si>
    <t>通州区平潮镇吉坝村1组等</t>
  </si>
  <si>
    <t>P9LP20243206N000004700</t>
  </si>
  <si>
    <t>沐先东</t>
  </si>
  <si>
    <t>通州区平潮镇颜港村14组等</t>
  </si>
  <si>
    <t>P9LP20243206N000004783</t>
  </si>
  <si>
    <t>朱银山</t>
  </si>
  <si>
    <t>通州区平潮镇颜港村5组等</t>
  </si>
  <si>
    <t>P9LP20243206N000004740</t>
  </si>
  <si>
    <t>郭少文</t>
  </si>
  <si>
    <t>通州区平潮镇颜港村13组等</t>
  </si>
  <si>
    <t>P9LP20243206N000004753</t>
  </si>
  <si>
    <t>陈子前</t>
  </si>
  <si>
    <t>通州区平潮镇甸北村29组等</t>
  </si>
  <si>
    <t>P9LP20243206N000004720</t>
  </si>
  <si>
    <t>王建钟</t>
  </si>
  <si>
    <t>通州区平潮镇甸北村1组等</t>
  </si>
  <si>
    <t>2024.12.20
2024.6.25</t>
  </si>
  <si>
    <t>317.27/
3343.5</t>
  </si>
  <si>
    <t>57131409/69416428</t>
  </si>
  <si>
    <t>P9LP20243206N000004721</t>
  </si>
  <si>
    <t>翟必闩</t>
  </si>
  <si>
    <t>通州区平潮镇金桥村12组等</t>
  </si>
  <si>
    <t>P9LP20243206N000004754</t>
  </si>
  <si>
    <t>孙运彪</t>
  </si>
  <si>
    <t>通州区平潮镇金桥村25组等310亩，三港村5组50亩</t>
  </si>
  <si>
    <t>P9LP20243206N000004722</t>
  </si>
  <si>
    <t>金宇</t>
  </si>
  <si>
    <t>通州区平潮镇金桥村7组等761.32亩，赵甸居32组等236.46亩</t>
  </si>
  <si>
    <t>2024.12.17
2024.6.21</t>
  </si>
  <si>
    <t>11778.32/
22735.8</t>
  </si>
  <si>
    <t>55176396/55377378</t>
  </si>
  <si>
    <t>P9LP20243206N000004755</t>
  </si>
  <si>
    <t>孙鹏程</t>
  </si>
  <si>
    <t>通州区平潮镇金桥村1组等1300亩，四十里村19组等775.25亩</t>
  </si>
  <si>
    <t>2024.12.14
2024.6.25</t>
  </si>
  <si>
    <t>22122.32/
49038</t>
  </si>
  <si>
    <t>70772759/57737757</t>
  </si>
  <si>
    <t>P9LP20243206N000004708</t>
  </si>
  <si>
    <t>周海兵</t>
  </si>
  <si>
    <t>通州区平潮镇金桥村16组等</t>
  </si>
  <si>
    <t>P9LP20243206N000004756</t>
  </si>
  <si>
    <t>翟大俊</t>
  </si>
  <si>
    <t>通州区平潮镇团圆村13组等99.99亩，三官殿村6组50.54亩</t>
  </si>
  <si>
    <t>P9LP20243206N000004757</t>
  </si>
  <si>
    <t>徐于强</t>
  </si>
  <si>
    <t>通州区平潮镇新生村32组等</t>
  </si>
  <si>
    <t>P9LP20243206N000004758</t>
  </si>
  <si>
    <t>夏名财</t>
  </si>
  <si>
    <t>通州区平潮镇团圆村7组等</t>
  </si>
  <si>
    <t>P9LP20243206N000004723</t>
  </si>
  <si>
    <t>李自才</t>
  </si>
  <si>
    <t>通州区平潮镇湾子头村5组等200亩，吉坝村27组等126亩</t>
  </si>
  <si>
    <t>P9LP20243206N000004742</t>
  </si>
  <si>
    <t>袁花春</t>
  </si>
  <si>
    <t>通州区平潮镇新坝村11组等</t>
  </si>
  <si>
    <t>P9LP20243206N000004785</t>
  </si>
  <si>
    <t>魏敏</t>
  </si>
  <si>
    <t>通州区平潮镇新坝村7组等</t>
  </si>
  <si>
    <t>2024.12.25
2024.6.26</t>
  </si>
  <si>
    <t>3543/7297.5</t>
  </si>
  <si>
    <t>43147425/55012000</t>
  </si>
  <si>
    <t>P9LP20243206N000004759</t>
  </si>
  <si>
    <t>徐泽长</t>
  </si>
  <si>
    <t>通州区平潮镇新坝村33组等</t>
  </si>
  <si>
    <t>P9LP20243206N000004760</t>
  </si>
  <si>
    <t>通州区平潮镇新坝村3组的等</t>
  </si>
  <si>
    <t>P9LP20243206N000004798</t>
  </si>
  <si>
    <t>王成龙</t>
  </si>
  <si>
    <t>通州区平潮镇四十里村三组等</t>
  </si>
  <si>
    <t>4869.34/
9799.5</t>
  </si>
  <si>
    <t>81020844/78974966</t>
  </si>
  <si>
    <t>P9LP20243206N000004714</t>
  </si>
  <si>
    <t>陈凯</t>
  </si>
  <si>
    <t>通州区平潮镇赵坊村11组等</t>
  </si>
  <si>
    <t>P9LP20243206N000004745</t>
  </si>
  <si>
    <t>陈栋林</t>
  </si>
  <si>
    <t>通州区平潮镇赵甸居35组等</t>
  </si>
  <si>
    <t>P9LP20243206N000004749</t>
  </si>
  <si>
    <t>夏木展</t>
  </si>
  <si>
    <t>通州区平潮镇赵甸居9组等</t>
  </si>
  <si>
    <t>P9LP20243206N000004713</t>
  </si>
  <si>
    <t>刘杰</t>
  </si>
  <si>
    <t>通州区平潮镇赵甸村5组等290亩，新三十里居17组60亩</t>
  </si>
  <si>
    <t>P9LP20243206N000004786</t>
  </si>
  <si>
    <t>沐昌荣</t>
  </si>
  <si>
    <t>通州区平潮镇三港村3组等</t>
  </si>
  <si>
    <t>P9LP20243206N000004784</t>
  </si>
  <si>
    <t>翟大发</t>
  </si>
  <si>
    <t>通州区平潮镇吉坝村12组等</t>
  </si>
  <si>
    <t>翟金富</t>
  </si>
  <si>
    <t>P9LP20243206N000004702</t>
  </si>
  <si>
    <t>袁永祝</t>
  </si>
  <si>
    <t>通州区平潮镇新生村6组等</t>
  </si>
  <si>
    <t>袁亚林</t>
  </si>
  <si>
    <t>P9LP20243206N000004746</t>
  </si>
  <si>
    <t>陈炽长</t>
  </si>
  <si>
    <t>通州区平潮镇新生村3组等697.59亩,赵甸居10组等60.28亩</t>
  </si>
  <si>
    <t>P9LP20243206N000004747</t>
  </si>
  <si>
    <t>周国泉</t>
  </si>
  <si>
    <t>通州区平潮镇赵甸居23组</t>
  </si>
  <si>
    <t>P9LP20243206N000004794</t>
  </si>
  <si>
    <t>宋迎军</t>
  </si>
  <si>
    <t>通州区平潮镇甸北村6组等</t>
  </si>
  <si>
    <t>P9LP20243206N000004703</t>
  </si>
  <si>
    <t>沐昌纯</t>
  </si>
  <si>
    <t>通州区平潮镇任口村20组等</t>
  </si>
  <si>
    <t>P9LP20243206N000004704</t>
  </si>
  <si>
    <t>江家好</t>
  </si>
  <si>
    <t>通州区平潮镇老墩村10组等</t>
  </si>
  <si>
    <t>2024.12.23
2024.6.20</t>
  </si>
  <si>
    <t>6201.22/
16680</t>
  </si>
  <si>
    <t>70914422/10468989</t>
  </si>
  <si>
    <t>P9LP20243206N000004816</t>
  </si>
  <si>
    <t>田春亮</t>
  </si>
  <si>
    <t>通州区平潮镇新坝村33组等155.32亩、吉坝村24组41.6亩</t>
  </si>
  <si>
    <t>P9LP20243206N000004750</t>
  </si>
  <si>
    <t>通州区平潮镇新三十里居19组等</t>
  </si>
  <si>
    <t>P9LP20243206N000004748</t>
  </si>
  <si>
    <t>裴昌军</t>
  </si>
  <si>
    <t>通州区平潮镇新三十里居15组等</t>
  </si>
  <si>
    <t>2024.12.21
2024.6.20</t>
  </si>
  <si>
    <t>1566.21/
5108.25</t>
  </si>
  <si>
    <t>28279415/89769987</t>
  </si>
  <si>
    <t>P9LP20243206N000004737</t>
  </si>
  <si>
    <t>徐德勇</t>
  </si>
  <si>
    <t>通州区平潮镇金桥村23组等</t>
  </si>
  <si>
    <t>P9LP20243206N000004762</t>
  </si>
  <si>
    <t>施长华</t>
  </si>
  <si>
    <t>通州区平潮镇国道村7组等</t>
  </si>
  <si>
    <t>2024.12.19</t>
  </si>
  <si>
    <t>P9LP20243206N000004817</t>
  </si>
  <si>
    <t>南通市通州区平潮镇新生村13组等</t>
  </si>
  <si>
    <t>P9LP20243206N000004818</t>
  </si>
  <si>
    <t>姜先培</t>
  </si>
  <si>
    <t>通州区平潮镇甸北村1组</t>
  </si>
  <si>
    <t>P9LP20243206N000004793</t>
  </si>
  <si>
    <t>黄拥军</t>
  </si>
  <si>
    <t>通州区平潮镇甸北村2组等</t>
  </si>
  <si>
    <t>P9LP20253206N000001542</t>
  </si>
  <si>
    <t>章太成</t>
  </si>
  <si>
    <t>通州区平潮镇团圆村12组等</t>
  </si>
  <si>
    <t>P9LP20253206N000001543</t>
  </si>
  <si>
    <t>章长万</t>
  </si>
  <si>
    <t>南通市通州区平潮镇湾子头村3组等760.41亩，平西村18组等96.99亩,团圆村11组36.56亩</t>
  </si>
  <si>
    <t>2025.01.02
2024.6.21</t>
  </si>
  <si>
    <t>10402.05/
26479.5</t>
  </si>
  <si>
    <t>29453460/87261708</t>
  </si>
  <si>
    <t>P9LP20253206N000001547</t>
  </si>
  <si>
    <t>夏必进</t>
  </si>
  <si>
    <t>通州区平潮镇平西村5组等266.72亩，团圆村2组等258.57亩</t>
  </si>
  <si>
    <t>2024.12.30
2024.6.12</t>
  </si>
  <si>
    <t>5788.28/
11467.5</t>
  </si>
  <si>
    <t>夏必进/吕美荣</t>
  </si>
  <si>
    <t>79781855/00234266</t>
  </si>
  <si>
    <t>P9LP20253206N000001551</t>
  </si>
  <si>
    <t>通州区平潮镇平西村33-35组</t>
  </si>
  <si>
    <t>P9LP20253206N000001553</t>
  </si>
  <si>
    <t>江家保</t>
  </si>
  <si>
    <t>通州区平潮镇平西村15—19组</t>
  </si>
  <si>
    <t>P9LP20253206N000004307</t>
  </si>
  <si>
    <t>吴杰</t>
  </si>
  <si>
    <t>南通市通州区平潮镇赵甸居27组等</t>
  </si>
  <si>
    <t>2025.2.13</t>
  </si>
  <si>
    <t>P9LP20253206N000004330</t>
  </si>
  <si>
    <t>魏安胜</t>
  </si>
  <si>
    <t>通州区平潮镇赵甸居24、27组等</t>
  </si>
  <si>
    <t>2025.2.18</t>
  </si>
  <si>
    <t>兴仁镇</t>
  </si>
  <si>
    <t>P9LP20243206N000004799</t>
  </si>
  <si>
    <t>高汉清等152户</t>
  </si>
  <si>
    <t>通州区兴仁镇丁涧店村三组等</t>
  </si>
  <si>
    <t>凌宇杰</t>
  </si>
  <si>
    <t>P9LP20243206N000004819</t>
  </si>
  <si>
    <t>任淑华等301户</t>
  </si>
  <si>
    <t>通州区兴仁镇韩家坝村二组等</t>
  </si>
  <si>
    <t>王越</t>
  </si>
  <si>
    <t>P9LP20243206N000004800</t>
  </si>
  <si>
    <t>羌联保等14户</t>
  </si>
  <si>
    <t>通州区兴仁镇横港居15组等</t>
  </si>
  <si>
    <t>周艳梅</t>
  </si>
  <si>
    <t>P9LP20243206N000004810</t>
  </si>
  <si>
    <t>陈建中等168户</t>
  </si>
  <si>
    <t>通州区兴仁镇酒店居二组等</t>
  </si>
  <si>
    <t>李梦月</t>
  </si>
  <si>
    <t>P9LP20243206N000004806</t>
  </si>
  <si>
    <t>张树英等161户</t>
  </si>
  <si>
    <t>通州区兴仁镇阚庵东村一组等</t>
  </si>
  <si>
    <t>2025.01.10</t>
  </si>
  <si>
    <t>葛玲玲</t>
  </si>
  <si>
    <t>P9LP20243206N000004787</t>
  </si>
  <si>
    <t>黄志华等515户</t>
  </si>
  <si>
    <t>通州区兴仁镇阚家庵村八组等</t>
  </si>
  <si>
    <t>柏培楠</t>
  </si>
  <si>
    <t>P9LP20243206N000004788</t>
  </si>
  <si>
    <t>葛建兵等7户</t>
  </si>
  <si>
    <t>通州区兴仁镇芦花港村8组等</t>
  </si>
  <si>
    <t>朱晓俐</t>
  </si>
  <si>
    <t>P9LP20243206N000004789</t>
  </si>
  <si>
    <t>蔡容清等202户</t>
  </si>
  <si>
    <t>通州区兴仁镇戚家桥村一组等</t>
  </si>
  <si>
    <t>徐婵婵</t>
  </si>
  <si>
    <t>P9LP20243206N000004790</t>
  </si>
  <si>
    <t>丁杰如等114户</t>
  </si>
  <si>
    <t>通州区兴仁镇太阳殿村4组等</t>
  </si>
  <si>
    <t>许林</t>
  </si>
  <si>
    <t>P9LP20243206N000004791</t>
  </si>
  <si>
    <t>葛明清等158户</t>
  </si>
  <si>
    <t>通州区兴仁镇温桥村1组等</t>
  </si>
  <si>
    <t>严燕飞</t>
  </si>
  <si>
    <t>P9LP20243206N000004792</t>
  </si>
  <si>
    <t>顾锦安等205户</t>
  </si>
  <si>
    <t>通州区兴仁镇徐家桥村二组等</t>
  </si>
  <si>
    <t>史林霞</t>
  </si>
  <si>
    <t>P9LP20243206N000004717</t>
  </si>
  <si>
    <t>张强</t>
  </si>
  <si>
    <t>通州区兴仁镇徐庄村12组</t>
  </si>
  <si>
    <t>朱松山</t>
  </si>
  <si>
    <t>P9LP20243206N000004710</t>
  </si>
  <si>
    <t>葛学成</t>
  </si>
  <si>
    <t>通州区兴仁镇葛长路村1组等</t>
  </si>
  <si>
    <t>陈荣平</t>
  </si>
  <si>
    <t>P9LP20243206N000004715</t>
  </si>
  <si>
    <t>吕进付</t>
  </si>
  <si>
    <t>通州区兴仁镇丁涧店村19组等</t>
  </si>
  <si>
    <t>P9LP20243206N000004763</t>
  </si>
  <si>
    <t>通州区兴仁镇大利粮食种植家庭农场</t>
  </si>
  <si>
    <t>通州区兴仁镇韩家坝村17组等600亩，温桥村36组等160亩，戚家桥村8组等90亩</t>
  </si>
  <si>
    <t>2024.12.13/
2024.12.17/
2024.12.25</t>
  </si>
  <si>
    <t>13869.48/
7200/1080</t>
  </si>
  <si>
    <t>严燕飞/
王越</t>
  </si>
  <si>
    <t>10298379/23037777/95642823</t>
  </si>
  <si>
    <t>P9LP20243206N000004764</t>
  </si>
  <si>
    <t>通州区兴仁镇韩家坝村38组等</t>
  </si>
  <si>
    <t>P9LP20243206N000004765</t>
  </si>
  <si>
    <t>通州区兴仁镇温桥村36组等180亩，韩家坝村6组等100亩</t>
  </si>
  <si>
    <t>2024.12.13
2024.12.17</t>
  </si>
  <si>
    <t>13869.48/
1200</t>
  </si>
  <si>
    <t>10298379/09927779</t>
  </si>
  <si>
    <t>P9LP20243206N000004699</t>
  </si>
  <si>
    <t>孙功春</t>
  </si>
  <si>
    <t>通州区兴仁镇韩家坝村31组等</t>
  </si>
  <si>
    <t>P9LP20243206N000004766</t>
  </si>
  <si>
    <t>姜锦忠</t>
  </si>
  <si>
    <t>通州区兴仁镇阚庵东村26组等</t>
  </si>
  <si>
    <t>P9LP20243206N000004711</t>
  </si>
  <si>
    <t>叶朝俊</t>
  </si>
  <si>
    <t>通州区兴仁镇阚庵东村11组等</t>
  </si>
  <si>
    <t>P9LP20243206N000004718</t>
  </si>
  <si>
    <t>通州区兴仁镇阚庵东村21组等</t>
  </si>
  <si>
    <t>P9LP20243206N000004767</t>
  </si>
  <si>
    <t>向学华</t>
  </si>
  <si>
    <t>通州区兴仁镇阚家庵村7组等</t>
  </si>
  <si>
    <t>P9LP20243206N000004719</t>
  </si>
  <si>
    <t>南通市通州区艾阳粮食种植农地专业合作社</t>
  </si>
  <si>
    <t>通州区兴仁镇太阳殿村32组等</t>
  </si>
  <si>
    <t>P9LP20243206N000004768</t>
  </si>
  <si>
    <t>胡建华</t>
  </si>
  <si>
    <t>通州区兴仁镇太阳殿村8组等</t>
  </si>
  <si>
    <t>P9LP20243206N000004761</t>
  </si>
  <si>
    <t>通州区兴仁镇太阳殿村21组等</t>
  </si>
  <si>
    <t>P9LP20243206N000004724</t>
  </si>
  <si>
    <t>通州区兴仁镇温桥村12组等203亩，太阳殿村22组等150亩，韩家坝村15组37亩</t>
  </si>
  <si>
    <t>P9LP20243206N000004725</t>
  </si>
  <si>
    <t>通州区兴仁镇温桥村5组等</t>
  </si>
  <si>
    <t>P9LP20243206N000004726</t>
  </si>
  <si>
    <t>徐建中</t>
  </si>
  <si>
    <t>通州区兴仁镇温桥村7组等</t>
  </si>
  <si>
    <t>P9LP20243206N000004727</t>
  </si>
  <si>
    <t>高国清</t>
  </si>
  <si>
    <t>通州区兴仁镇温桥村36组等</t>
  </si>
  <si>
    <t>P9LP20243206N000004728</t>
  </si>
  <si>
    <t>徐海军</t>
  </si>
  <si>
    <t>通州区兴仁镇温桥村36组等128.02亩，阚家庵村39组等31亩，酒店居4组等75.98亩</t>
  </si>
  <si>
    <t>2024.12.13
2024.12.19
2024.6.20
2024.6.8</t>
  </si>
  <si>
    <t>13869.48/
866.76/1512/16107</t>
  </si>
  <si>
    <t>严燕飞/
徐海军/徐海军/严燕飞</t>
  </si>
  <si>
    <t>10298379/09109405/29260994/96622820</t>
  </si>
  <si>
    <t>P9LP20243206N000004729</t>
  </si>
  <si>
    <t>吴鹏</t>
  </si>
  <si>
    <t>通州区兴仁镇徐家桥村15组等</t>
  </si>
  <si>
    <t>P9LP20243206N000004730</t>
  </si>
  <si>
    <t>孙建斌</t>
  </si>
  <si>
    <t>通州区兴仁镇徐家桥村11组等</t>
  </si>
  <si>
    <t>P9LP20243206N000004751</t>
  </si>
  <si>
    <t>通州区兴仁镇徐家桥村1组等170亩，长林桥村2组等170亩</t>
  </si>
  <si>
    <t>P9LP20243206N000004731</t>
  </si>
  <si>
    <t>朱国兴</t>
  </si>
  <si>
    <t>通州区兴仁镇酒店居10组等</t>
  </si>
  <si>
    <t>P9LP20243206N000004732</t>
  </si>
  <si>
    <t>通州区兴仁镇酒店居13组等</t>
  </si>
  <si>
    <t>P9LP20243206N000004733</t>
  </si>
  <si>
    <t>朱学新</t>
  </si>
  <si>
    <t>通州区兴仁镇长林桥村1组等245亩，横港社区1组等85亩</t>
  </si>
  <si>
    <t>P9LP20243206N000004734</t>
  </si>
  <si>
    <t>羌如清</t>
  </si>
  <si>
    <t>通州区兴仁镇阚家庵村14组等150亩，横港居23组等50亩</t>
  </si>
  <si>
    <t>陈莹</t>
  </si>
  <si>
    <t>P9LP20243206N000004735</t>
  </si>
  <si>
    <t>单志新</t>
  </si>
  <si>
    <t>通州区兴仁镇横港居7组等350亩，长林桥村8组等100亩，阚家庵村14组等50亩</t>
  </si>
  <si>
    <t>P9LP20243206N000004752</t>
  </si>
  <si>
    <t>圣志良</t>
  </si>
  <si>
    <t>通州区兴仁镇戚家桥村19组等</t>
  </si>
  <si>
    <t>2024.12.16
2024.6.16
2024.6.16</t>
  </si>
  <si>
    <t>1585.65/
1425.6/
2252.25</t>
  </si>
  <si>
    <t>92085772/07134315/01117938</t>
  </si>
  <si>
    <t>P9LP20243206N000004736</t>
  </si>
  <si>
    <t>通州区兴仁镇戚家桥村15组等</t>
  </si>
  <si>
    <r>
      <rPr>
        <b/>
        <sz val="14"/>
        <rFont val="宋体"/>
        <charset val="134"/>
        <scheme val="minor"/>
      </rPr>
      <t>种植业保险明细表</t>
    </r>
    <r>
      <rPr>
        <b/>
        <sz val="10"/>
        <rFont val="宋体"/>
        <charset val="134"/>
        <scheme val="minor"/>
      </rPr>
      <t>（险种：油菜）</t>
    </r>
  </si>
  <si>
    <t>9LZ</t>
  </si>
  <si>
    <t>PHYR20243206N000000509</t>
  </si>
  <si>
    <t>邱祖才等150户</t>
  </si>
  <si>
    <t>通州区金沙街道金北村9组等</t>
  </si>
  <si>
    <t>Q9LZ32062024N00000090900</t>
  </si>
  <si>
    <t>T9LZ20243206N000000496</t>
  </si>
  <si>
    <t>P9LZ20243206N000000358</t>
  </si>
  <si>
    <t>PHYR20253206N000000085</t>
  </si>
  <si>
    <t>王建昌等25户</t>
  </si>
  <si>
    <t>通州区西亭镇八总桥村38组等</t>
  </si>
  <si>
    <t>PHYR20253206N000000086</t>
  </si>
  <si>
    <t>周振忠等51户</t>
  </si>
  <si>
    <t>通州区西亭镇草庙村二十六组</t>
  </si>
  <si>
    <t>PHYR20253206N000000087</t>
  </si>
  <si>
    <t>姜春华等121户</t>
  </si>
  <si>
    <t>PHYR20253206N000000088</t>
  </si>
  <si>
    <t>何云等27户</t>
  </si>
  <si>
    <t>PHYR20253206N000000089</t>
  </si>
  <si>
    <t>陈子章等26户</t>
  </si>
  <si>
    <t>通州区西亭镇龙坝村11组等</t>
  </si>
  <si>
    <t>PHYR20253206N000000090</t>
  </si>
  <si>
    <t>周志平等287户</t>
  </si>
  <si>
    <t>通州区西亭镇纱场居一组等</t>
  </si>
  <si>
    <t>PHYR20253206N000000091</t>
  </si>
  <si>
    <t>李锦成等52户</t>
  </si>
  <si>
    <t>PHYR20253206N000000092</t>
  </si>
  <si>
    <t>施朝臣等16户</t>
  </si>
  <si>
    <t>PHYR20253206N000000093</t>
  </si>
  <si>
    <t>钱学华等34户</t>
  </si>
  <si>
    <t>PHYR20253206N000000094</t>
  </si>
  <si>
    <t>徐其明等21户</t>
  </si>
  <si>
    <t>通州区西亭镇西亭居十八组等</t>
  </si>
  <si>
    <t>PHYR20253206N000000074</t>
  </si>
  <si>
    <t>曹金开等4户</t>
  </si>
  <si>
    <t>通州区二甲镇六甲镇村33组等</t>
  </si>
  <si>
    <t>PHYR20253206N000000108</t>
  </si>
  <si>
    <t>PHYR20253206N000000048</t>
  </si>
  <si>
    <t>曹志云等25户</t>
  </si>
  <si>
    <t>通州区东社镇白龙庙居一组等</t>
  </si>
  <si>
    <t>PHYR20253206N000000049</t>
  </si>
  <si>
    <t>葛雪军等38户</t>
  </si>
  <si>
    <t>通州区东社镇陈墩村二十七组等</t>
  </si>
  <si>
    <t>PHYR20253206N000000050</t>
  </si>
  <si>
    <t>庄锡进等17户</t>
  </si>
  <si>
    <t>PHYR20253206N000000051</t>
  </si>
  <si>
    <t>曹胜江等11户</t>
  </si>
  <si>
    <t>通州区东社镇河东村2组等</t>
  </si>
  <si>
    <t>PHYR20253206N000000052</t>
  </si>
  <si>
    <t>肖建海等6户</t>
  </si>
  <si>
    <t>通州区东社镇滥港桥村六组等</t>
  </si>
  <si>
    <t>PHYR20253206N000000058</t>
  </si>
  <si>
    <t>曹锦林等48户</t>
  </si>
  <si>
    <t>PHYR20253206N000000054</t>
  </si>
  <si>
    <t>曹伯文等3户</t>
  </si>
  <si>
    <t>PHYR20253206N000000053</t>
  </si>
  <si>
    <t>张洪金等13户</t>
  </si>
  <si>
    <t>PHYR20253206N000000055</t>
  </si>
  <si>
    <t>王海进等62户</t>
  </si>
  <si>
    <t>通州区东社镇兴隆灶村二组等</t>
  </si>
  <si>
    <t>PHYR20253206N000000059</t>
  </si>
  <si>
    <t>顾洪礼等19户</t>
  </si>
  <si>
    <t>通州区东社镇中和村11组等</t>
  </si>
  <si>
    <t>PHYR20253206N000000075</t>
  </si>
  <si>
    <t>成章华等3户</t>
  </si>
  <si>
    <t>通州区十总镇岸西村三十五组等</t>
  </si>
  <si>
    <t>PHYR20253206N000000076</t>
  </si>
  <si>
    <t>陶瑞国等33户</t>
  </si>
  <si>
    <t>PHYR20253206N000000077</t>
  </si>
  <si>
    <t>于华之等28户</t>
  </si>
  <si>
    <t>PHYR20253206N000000078</t>
  </si>
  <si>
    <t>丁胜华等11户</t>
  </si>
  <si>
    <t>PHYR20253206N000000079</t>
  </si>
  <si>
    <t>张建等10户</t>
  </si>
  <si>
    <t>PHYR20253206N000000080</t>
  </si>
  <si>
    <t>王永林等35户</t>
  </si>
  <si>
    <t>通州区十总镇十总居14组等</t>
  </si>
  <si>
    <t>PHYR20253206N000000081</t>
  </si>
  <si>
    <t>邱训兰等2户</t>
  </si>
  <si>
    <t>通州区十总镇双墩村十六组等</t>
  </si>
  <si>
    <t>PHYR20253206N000000142</t>
  </si>
  <si>
    <t>陈国民等47户</t>
  </si>
  <si>
    <t>通州区十总镇新雁村6组等</t>
  </si>
  <si>
    <t>PHYR20253206N000000141</t>
  </si>
  <si>
    <t>孙海军等5户</t>
  </si>
  <si>
    <t>通州区十总镇于家坝村43组等</t>
  </si>
  <si>
    <t>PHYR20253206N000000073</t>
  </si>
  <si>
    <t>徐洪建</t>
  </si>
  <si>
    <t>通州区十总镇张沙村三十五组</t>
  </si>
  <si>
    <t>PHYR20253206N000000144</t>
  </si>
  <si>
    <t>通州区十总镇雯雅家庭农场</t>
  </si>
  <si>
    <t>PHYR20253206N000000097</t>
  </si>
  <si>
    <t>通州区十总镇岸西村六组</t>
  </si>
  <si>
    <t>PHYR20253206N000000082</t>
  </si>
  <si>
    <t>通州区十总镇十总居20组</t>
  </si>
  <si>
    <t>PHYR20253206N000000417</t>
  </si>
  <si>
    <t>崔建</t>
  </si>
  <si>
    <t>通州区十总镇二爻居34组</t>
  </si>
  <si>
    <t>2025/02/27</t>
  </si>
  <si>
    <t>PHYR20253206N000000139</t>
  </si>
  <si>
    <t>通州区石港镇睹史院村十一组</t>
  </si>
  <si>
    <t>2025.01.23</t>
  </si>
  <si>
    <t>通州区石港镇老板桥家庭农场</t>
  </si>
  <si>
    <t>PHYR20253206N000000109</t>
  </si>
  <si>
    <t>通州区石港镇乐观村九组</t>
  </si>
  <si>
    <t>PHYR20253206N000000110</t>
  </si>
  <si>
    <t>PHYR20253206N000000056</t>
  </si>
  <si>
    <t>任建国等7户</t>
  </si>
  <si>
    <t>通州区刘桥镇英雄村8组等</t>
  </si>
  <si>
    <t>PHYR20253206N000000072</t>
  </si>
  <si>
    <t>房德林</t>
  </si>
  <si>
    <t>通州区刘桥镇长岸村17-18组40亩，新联居24-25组20亩</t>
  </si>
  <si>
    <t>PHYR20253206N000000057</t>
  </si>
  <si>
    <t>通州区刘桥镇徐园村7组</t>
  </si>
  <si>
    <t>PHYR20243206N000000506</t>
  </si>
  <si>
    <t>王步玉等44户</t>
  </si>
  <si>
    <t>通州区平潮镇九圩港村十三组等</t>
  </si>
  <si>
    <t>PHYR20243206N000000510</t>
  </si>
  <si>
    <t>王桂英等24户</t>
  </si>
  <si>
    <t>通州区平潮镇三官殿村四组等</t>
  </si>
  <si>
    <t>PHYR20243206N000000504</t>
  </si>
  <si>
    <t>刘勤等2户</t>
  </si>
  <si>
    <t>通州区平潮镇团圆村二组等</t>
  </si>
  <si>
    <t>PHYR20243206N000000507</t>
  </si>
  <si>
    <t>高德圣等128户</t>
  </si>
  <si>
    <t>通州区兴仁镇丁涧店村四组等</t>
  </si>
  <si>
    <t>PHYR20243206N000000508</t>
  </si>
  <si>
    <t>葛德兵等6户</t>
  </si>
  <si>
    <t>PHYR20243206N000000505</t>
  </si>
  <si>
    <t>刘金成等3户</t>
  </si>
  <si>
    <t>通州区兴仁镇温桥村6组等</t>
  </si>
  <si>
    <t>政策性农业保险明细清单（人保财险）</t>
  </si>
  <si>
    <t>汇款信息</t>
  </si>
  <si>
    <t>承保数量（亩、只、头）</t>
  </si>
  <si>
    <t>起保日期</t>
  </si>
  <si>
    <t>截止日期</t>
  </si>
  <si>
    <t>PIZG20253206N000000021</t>
  </si>
  <si>
    <t>吴拥军</t>
  </si>
  <si>
    <t>通州区十总镇渡海亭村39组</t>
  </si>
  <si>
    <t>1392****8</t>
  </si>
  <si>
    <t>2025/01/20</t>
  </si>
  <si>
    <t>PIZG20253206N000000024</t>
  </si>
  <si>
    <t>通州区十总镇渡海亭村9组</t>
  </si>
  <si>
    <t>1377****5</t>
  </si>
  <si>
    <t>PIZG20253206N000000033</t>
  </si>
  <si>
    <t>张志华</t>
  </si>
  <si>
    <t>通州区十总镇季庄村9组</t>
  </si>
  <si>
    <t>1955****2</t>
  </si>
  <si>
    <t>2025/02/10</t>
  </si>
  <si>
    <t>PIZG20253206N000000034</t>
  </si>
  <si>
    <t>卞学华</t>
  </si>
  <si>
    <t>通州区十总镇沧南居26组</t>
  </si>
  <si>
    <t>1595****7</t>
  </si>
  <si>
    <t>2025/2/12</t>
  </si>
  <si>
    <t>PIZG20253206N000000035</t>
  </si>
  <si>
    <t>朱宏建</t>
  </si>
  <si>
    <t>通州区十总镇双墩村25组</t>
  </si>
  <si>
    <t>1392****3</t>
  </si>
  <si>
    <t>2025/02/14</t>
  </si>
  <si>
    <t>PIZG20253206N000000036</t>
  </si>
  <si>
    <t>李守红</t>
  </si>
  <si>
    <t>通州区十总镇迎阳村26组</t>
  </si>
  <si>
    <t>1306****7</t>
  </si>
  <si>
    <t>2025/2/17</t>
  </si>
  <si>
    <t>PIZG20253206N000000037</t>
  </si>
  <si>
    <t>胡永慈</t>
  </si>
  <si>
    <t>通州区十总镇沧南居27组</t>
  </si>
  <si>
    <t>1830****8</t>
  </si>
  <si>
    <t>2025/02/20</t>
  </si>
  <si>
    <t>PIZG20253206N000000041</t>
  </si>
  <si>
    <t>夏国兵</t>
  </si>
  <si>
    <t>南通市通州区十总镇志新村29组</t>
  </si>
  <si>
    <t>1310****8</t>
  </si>
  <si>
    <t>PIZG20253206N000000040</t>
  </si>
  <si>
    <t>季坤谷</t>
  </si>
  <si>
    <t>南通市通州区十总镇渡海亭村27组</t>
  </si>
  <si>
    <t>1322****5</t>
  </si>
  <si>
    <t>2025/02/26</t>
  </si>
  <si>
    <t>育肥猪 汇总</t>
  </si>
  <si>
    <t>PIZM20253206N000000005</t>
  </si>
  <si>
    <t>PIZM20253206N000000007</t>
  </si>
  <si>
    <t>PIZM20253206N000000010</t>
  </si>
  <si>
    <t>PIZM20253206N000000011</t>
  </si>
  <si>
    <t>PIZM20253206N000000012</t>
  </si>
  <si>
    <t>PIZM20253206N000000014</t>
  </si>
  <si>
    <t>PIZM20253206N000000015</t>
  </si>
  <si>
    <t>能繁母猪 汇总</t>
  </si>
  <si>
    <t>PIQP20253206N000000244</t>
  </si>
  <si>
    <t>葛建国</t>
  </si>
  <si>
    <t>通州区十总镇渡海亭村38组</t>
  </si>
  <si>
    <t>1391****3</t>
  </si>
  <si>
    <t>2025/02/25</t>
  </si>
  <si>
    <t>葛春燕</t>
  </si>
  <si>
    <t>PIQP20253206N000000243</t>
  </si>
  <si>
    <t>通州区十总镇东场村35组</t>
  </si>
  <si>
    <t>1305****3</t>
  </si>
  <si>
    <t>张伟</t>
  </si>
  <si>
    <t>蛋鸡 汇总</t>
  </si>
  <si>
    <t>P8UF20243206N000001615</t>
  </si>
  <si>
    <t>荣德忠</t>
  </si>
  <si>
    <t>通州区十总镇二爻居32组</t>
  </si>
  <si>
    <t>1348****1</t>
  </si>
  <si>
    <t>P8UF20253206N000000037</t>
  </si>
  <si>
    <t>南通市通州区十总镇迎阳村股份经济合作社</t>
  </si>
  <si>
    <t>通州区十总镇迎阳村48组等</t>
  </si>
  <si>
    <t>1596****9</t>
  </si>
  <si>
    <t>2025/01/09</t>
  </si>
  <si>
    <t>P8UF20253206N000000038</t>
  </si>
  <si>
    <t>通州区十总镇迎阳村49组等</t>
  </si>
  <si>
    <t>P8UF20253206N000000039</t>
  </si>
  <si>
    <t>王建东</t>
  </si>
  <si>
    <t>通州区十总镇沧南居33组52亩，岸西村9组30亩</t>
  </si>
  <si>
    <t>1380****9</t>
  </si>
  <si>
    <t>P8UF20253206N000000050</t>
  </si>
  <si>
    <t>蔡政委</t>
  </si>
  <si>
    <t>通州区东社镇横马村1组107亩，东社居8组40亩</t>
  </si>
  <si>
    <t>1391****6</t>
  </si>
  <si>
    <t>2025/01/10</t>
  </si>
  <si>
    <t>P8UF20253206N000000098</t>
  </si>
  <si>
    <t>南通盛园水果种植有限公司</t>
  </si>
  <si>
    <t>通州区东社镇新街村7、8组</t>
  </si>
  <si>
    <t>1875****3</t>
  </si>
  <si>
    <t>2025/01/13</t>
  </si>
  <si>
    <t>P8UF20253206N000000175</t>
  </si>
  <si>
    <t>李圆圆</t>
  </si>
  <si>
    <t>通州区兴仁镇李家楼村12组</t>
  </si>
  <si>
    <t>1348****3</t>
  </si>
  <si>
    <t>2025/01/15</t>
  </si>
  <si>
    <t>成东浩</t>
  </si>
  <si>
    <t>P8UF20253206N000000190</t>
  </si>
  <si>
    <t>李德华</t>
  </si>
  <si>
    <t>通州区十总镇双墩村2-8、12组</t>
  </si>
  <si>
    <t>1381****8</t>
  </si>
  <si>
    <t>2025/01/17</t>
  </si>
  <si>
    <t>P8UF20253206N000000189</t>
  </si>
  <si>
    <t>张毛毛</t>
  </si>
  <si>
    <t>通州区二甲镇坨墩村14组等</t>
  </si>
  <si>
    <t>1802****2</t>
  </si>
  <si>
    <t>2025/01/19</t>
  </si>
  <si>
    <t>P8UF20253206N000000208</t>
  </si>
  <si>
    <t>朱慎庆</t>
  </si>
  <si>
    <t>通州区十总镇爱民村2组</t>
  </si>
  <si>
    <t>1811****8</t>
  </si>
  <si>
    <t>P8UF20253206N000000191</t>
  </si>
  <si>
    <t>葛春明</t>
  </si>
  <si>
    <t>通州区十总镇骑北村7-10组</t>
  </si>
  <si>
    <t>1585****9</t>
  </si>
  <si>
    <t>P8UF20253206N000000239</t>
  </si>
  <si>
    <t>通州区十总镇季庄村14组等</t>
  </si>
  <si>
    <t>1360****6</t>
  </si>
  <si>
    <t>2025/01/21</t>
  </si>
  <si>
    <t>P8UF20253206N000000254</t>
  </si>
  <si>
    <t>徐军伟</t>
  </si>
  <si>
    <t>通州区东社镇唐洪村10组</t>
  </si>
  <si>
    <t>1505****6</t>
  </si>
  <si>
    <t>2025/01/22</t>
  </si>
  <si>
    <t>P8UF20253206N000000260</t>
  </si>
  <si>
    <t>刘广振</t>
  </si>
  <si>
    <t xml:space="preserve"> 152****99</t>
  </si>
  <si>
    <t>李宁振</t>
  </si>
  <si>
    <t>P8UF20253206N000000256</t>
  </si>
  <si>
    <t>黄华侨</t>
  </si>
  <si>
    <t>通州区东社镇唐洪村6组</t>
  </si>
  <si>
    <t xml:space="preserve"> 134****68</t>
  </si>
  <si>
    <t>P8UF20253206N000000259</t>
  </si>
  <si>
    <t>冉进刚</t>
  </si>
  <si>
    <t>通州区金沙街道虹西村西24组等</t>
  </si>
  <si>
    <t>1365****9</t>
  </si>
  <si>
    <t>P8UF20253206N000000258</t>
  </si>
  <si>
    <t>吴全兵</t>
  </si>
  <si>
    <t>通州区金沙街道虹西村7组等</t>
  </si>
  <si>
    <t>1585****6</t>
  </si>
  <si>
    <t>P8UF20253206N000000281</t>
  </si>
  <si>
    <t>梁春连</t>
  </si>
  <si>
    <t>通州区刘桥镇徐园村20组等</t>
  </si>
  <si>
    <t>1811****5</t>
  </si>
  <si>
    <t>2025/2/7</t>
  </si>
  <si>
    <t>P8UF20253206N000000295</t>
  </si>
  <si>
    <t>傅雷</t>
  </si>
  <si>
    <t>通州区二甲镇余西居8组</t>
  </si>
  <si>
    <t>1381****0</t>
  </si>
  <si>
    <t>P8UF20253206N000000337</t>
  </si>
  <si>
    <t>钱松松</t>
  </si>
  <si>
    <t>通州区刘桥镇蒋一村12组</t>
  </si>
  <si>
    <t>1515****2</t>
  </si>
  <si>
    <t>2025/02/18</t>
  </si>
  <si>
    <t>P8UF20253206N000000309</t>
  </si>
  <si>
    <t>胡新亮</t>
  </si>
  <si>
    <t>通州区东社镇东社居12、13组</t>
  </si>
  <si>
    <t>1887****0</t>
  </si>
  <si>
    <t>2025/02/13</t>
  </si>
  <si>
    <t>P8UF20253206N000000308</t>
  </si>
  <si>
    <t>占火根</t>
  </si>
  <si>
    <t>通州区东社镇东社居13组</t>
  </si>
  <si>
    <t>1390****5</t>
  </si>
  <si>
    <t>P8UF20253206N000000348</t>
  </si>
  <si>
    <t>冯素铁</t>
  </si>
  <si>
    <t>通州区二甲镇余西居23组等</t>
  </si>
  <si>
    <t>1871****5</t>
  </si>
  <si>
    <t>2025/02/19</t>
  </si>
  <si>
    <t>孙婷婷</t>
  </si>
  <si>
    <t>P8UF20253206N000000370</t>
  </si>
  <si>
    <t>通州区东社镇严北村19组等</t>
  </si>
  <si>
    <t>1377****8</t>
  </si>
  <si>
    <t>P8UF20253206N000000338</t>
  </si>
  <si>
    <t>喻林冲</t>
  </si>
  <si>
    <t>通州区二甲镇余北居31组等</t>
  </si>
  <si>
    <t>1896****8</t>
  </si>
  <si>
    <t>P8UF20253206N000000339</t>
  </si>
  <si>
    <t>通州区东社镇新街村8组</t>
  </si>
  <si>
    <t>P8UF20253206N000000358</t>
  </si>
  <si>
    <t>刘守丹</t>
  </si>
  <si>
    <t>通州区东社镇东社居1组</t>
  </si>
  <si>
    <t>P8UF20253206N000000357</t>
  </si>
  <si>
    <t>华新成</t>
  </si>
  <si>
    <t>通州区刘桥镇新中村2组</t>
  </si>
  <si>
    <t>1338****0</t>
  </si>
  <si>
    <t>P8UF20253206N000000359</t>
  </si>
  <si>
    <t>尹亮</t>
  </si>
  <si>
    <t>通州区刘桥镇苏池村3组</t>
  </si>
  <si>
    <t>1537****8</t>
  </si>
  <si>
    <t>P8UF20253206N000000356</t>
  </si>
  <si>
    <t>朱亮</t>
  </si>
  <si>
    <t>通州区刘桥镇苏池村15组</t>
  </si>
  <si>
    <t>1784****8</t>
  </si>
  <si>
    <t>P8UF20253206N000000345</t>
  </si>
  <si>
    <t>刘钢</t>
  </si>
  <si>
    <t>通州区刘桥镇苏池村19组</t>
  </si>
  <si>
    <t>1994****8</t>
  </si>
  <si>
    <t>P8UF20253206N000000372</t>
  </si>
  <si>
    <t>王洪栋</t>
  </si>
  <si>
    <t>通州区刘桥镇刘桥社区2组</t>
  </si>
  <si>
    <t>1536****7</t>
  </si>
  <si>
    <t>P8UF20253206N000000349</t>
  </si>
  <si>
    <t>曹仲武</t>
  </si>
  <si>
    <t>南通市通州区刘桥镇徐园村17组</t>
  </si>
  <si>
    <t>1825****6</t>
  </si>
  <si>
    <t>1180/0.8</t>
  </si>
  <si>
    <t>99753346/62824852</t>
  </si>
  <si>
    <t>P8UF20253206N000000347</t>
  </si>
  <si>
    <t>蔡威</t>
  </si>
  <si>
    <t>南通市通州区兴仁镇酒店居22组</t>
  </si>
  <si>
    <t>1801****3</t>
  </si>
  <si>
    <t>P8UF20253206N000000346</t>
  </si>
  <si>
    <t>陆徐</t>
  </si>
  <si>
    <t>1891****7</t>
  </si>
  <si>
    <t>P8UF20253206N000000390</t>
  </si>
  <si>
    <t>金虎</t>
  </si>
  <si>
    <t>通州区刘桥镇蒋一村29组</t>
  </si>
  <si>
    <t>1596****2</t>
  </si>
  <si>
    <t>朱国辉</t>
  </si>
  <si>
    <t>P8UF20253206N000000373</t>
  </si>
  <si>
    <t>戴万迎</t>
  </si>
  <si>
    <t>通州区石港镇石西居30组</t>
  </si>
  <si>
    <t>1811****9</t>
  </si>
  <si>
    <t>2025/02/21</t>
  </si>
  <si>
    <t>P8UF20253206N000000400</t>
  </si>
  <si>
    <t>通州区十总镇迎阳村38组等750亩，志新村27组等191亩</t>
  </si>
  <si>
    <t>1317****2</t>
  </si>
  <si>
    <t>2025/02/22</t>
  </si>
  <si>
    <t>P8UF20253206N000000360</t>
  </si>
  <si>
    <t>南通市通州区东社镇兴隆灶村1、3组</t>
  </si>
  <si>
    <t>5/5260</t>
  </si>
  <si>
    <t>57080859/69154354</t>
  </si>
  <si>
    <t>P8UF20253206N000000374</t>
  </si>
  <si>
    <t>宋沛典</t>
  </si>
  <si>
    <t xml:space="preserve">通州区兴仁镇徐家桥村8组 </t>
  </si>
  <si>
    <t>1805****6</t>
  </si>
  <si>
    <t>魏二云</t>
  </si>
  <si>
    <t>P8UF20253206N000000375</t>
  </si>
  <si>
    <t>许二阳</t>
  </si>
  <si>
    <t>通州区兴仁镇徐家桥村22组</t>
  </si>
  <si>
    <t>1525****0</t>
  </si>
  <si>
    <t>P8UF20253206N000000392</t>
  </si>
  <si>
    <t>通州区刘桥镇蒋一村8组</t>
  </si>
  <si>
    <t>1589****8</t>
  </si>
  <si>
    <t>P8UF20253206N000000395</t>
  </si>
  <si>
    <t>刘小营</t>
  </si>
  <si>
    <t>通州区刘桥镇蒋一村22组</t>
  </si>
  <si>
    <t>1537****5</t>
  </si>
  <si>
    <t>P8UF20253206N000000371</t>
  </si>
  <si>
    <t>刘开方</t>
  </si>
  <si>
    <t>通州区刘桥镇刘桥社区23组</t>
  </si>
  <si>
    <t>1364****6</t>
  </si>
  <si>
    <t>刘凯旋</t>
  </si>
  <si>
    <t>P8UF20253206N000000386</t>
  </si>
  <si>
    <t>马振廷</t>
  </si>
  <si>
    <t>1891****8</t>
  </si>
  <si>
    <t>马熙敏</t>
  </si>
  <si>
    <t>P8UF20253206N000000387</t>
  </si>
  <si>
    <t>杜选吉</t>
  </si>
  <si>
    <t>1515****8</t>
  </si>
  <si>
    <t>P8UF20253206N000000385</t>
  </si>
  <si>
    <t>刘孝兵</t>
  </si>
  <si>
    <t>通州区兴仁镇阚庵东村3组</t>
  </si>
  <si>
    <t>1891****1</t>
  </si>
  <si>
    <t>钱素芹</t>
  </si>
  <si>
    <t>P8UF20253206N000000394</t>
  </si>
  <si>
    <t>通州区东社镇五甲苴居10组等</t>
  </si>
  <si>
    <t>P8UF20253206N000000406</t>
  </si>
  <si>
    <t>王保国</t>
  </si>
  <si>
    <t>通州区十总镇迎阳村7组</t>
  </si>
  <si>
    <t>1396****6</t>
  </si>
  <si>
    <t>P8UF20253206N000000408</t>
  </si>
  <si>
    <t>刘洪龚</t>
  </si>
  <si>
    <t>通州区十总镇迎阳村27组</t>
  </si>
  <si>
    <t>1586****5</t>
  </si>
  <si>
    <t>P8UF20253206N000000411</t>
  </si>
  <si>
    <t>石崇帅</t>
  </si>
  <si>
    <t>通州区十总镇迎阳村5组</t>
  </si>
  <si>
    <t>1303****8</t>
  </si>
  <si>
    <t>张廷廷</t>
  </si>
  <si>
    <t>P8UF20253206N000000410</t>
  </si>
  <si>
    <t>石庆</t>
  </si>
  <si>
    <t>1731****8</t>
  </si>
  <si>
    <t>P8UF20253206N000000414</t>
  </si>
  <si>
    <t>王威</t>
  </si>
  <si>
    <t>通州区十总镇新雁村2组</t>
  </si>
  <si>
    <t>1503****1</t>
  </si>
  <si>
    <t>P8UF20253206N000000399</t>
  </si>
  <si>
    <t>蔡绍鹏</t>
  </si>
  <si>
    <t>通州区兴仁镇韩家坝村9组</t>
  </si>
  <si>
    <t>1731****2</t>
  </si>
  <si>
    <t>P8UF20253206N000000420</t>
  </si>
  <si>
    <t>左楠楠</t>
  </si>
  <si>
    <t>通州区二甲镇路中村44组</t>
  </si>
  <si>
    <t>1870****0</t>
  </si>
  <si>
    <t>P8UF20253206N000000424</t>
  </si>
  <si>
    <t>周家飞</t>
  </si>
  <si>
    <t>通州区二甲镇路中村35组等</t>
  </si>
  <si>
    <t>1871****6</t>
  </si>
  <si>
    <t>周要峥</t>
  </si>
  <si>
    <t>P8UF20253206N000000391</t>
  </si>
  <si>
    <t>1316****0</t>
  </si>
  <si>
    <t>P8UF20253206N000000396</t>
  </si>
  <si>
    <t>冯遵雷</t>
  </si>
  <si>
    <t>通州区石港镇乐观村6组</t>
  </si>
  <si>
    <t>P8UF20253206N000000402</t>
  </si>
  <si>
    <t>通州区东社镇杨港居10组等</t>
  </si>
  <si>
    <t>1777****8</t>
  </si>
  <si>
    <t>P8UF20253206N000000389</t>
  </si>
  <si>
    <t>曾学祥</t>
  </si>
  <si>
    <t>通州区金沙街道平桥镇村14组</t>
  </si>
  <si>
    <t>1855****4</t>
  </si>
  <si>
    <t>罗琴香</t>
  </si>
  <si>
    <t>P8UF20253206N000000388</t>
  </si>
  <si>
    <t>姜学横</t>
  </si>
  <si>
    <t>通州区金沙街道平桥镇村52组</t>
  </si>
  <si>
    <t>1896****4</t>
  </si>
  <si>
    <t>P8UF20253206N000000416</t>
  </si>
  <si>
    <t>徐飞</t>
  </si>
  <si>
    <t>通州区十总镇迎阳村35、36组等</t>
  </si>
  <si>
    <t>1817****8</t>
  </si>
  <si>
    <t>P8UF20253206N000000419</t>
  </si>
  <si>
    <t>李加乐</t>
  </si>
  <si>
    <t>1518****0</t>
  </si>
  <si>
    <t>P8UF20253206N000000415</t>
  </si>
  <si>
    <t>叶昌伟</t>
  </si>
  <si>
    <t>1395****4</t>
  </si>
  <si>
    <t>P8UF20253206N000000417</t>
  </si>
  <si>
    <t>魏勇</t>
  </si>
  <si>
    <t>1835****8</t>
  </si>
  <si>
    <t>P8UF20253206N000000401</t>
  </si>
  <si>
    <t>通州区西亭镇华芦村13组</t>
  </si>
  <si>
    <t>P8UF20253206N000000438</t>
  </si>
  <si>
    <t>程赛</t>
  </si>
  <si>
    <t>通州区西亭镇纱场居12组等</t>
  </si>
  <si>
    <t>1775****1</t>
  </si>
  <si>
    <t>刘晶晶</t>
  </si>
  <si>
    <t>P8UF20253206N000000426</t>
  </si>
  <si>
    <t>刘成翔</t>
  </si>
  <si>
    <t>通州区西亭镇同乐村11组</t>
  </si>
  <si>
    <t>1526****7</t>
  </si>
  <si>
    <t>赵大雁</t>
  </si>
  <si>
    <t>P8UF20253206N000000431</t>
  </si>
  <si>
    <t>鲁庆帮</t>
  </si>
  <si>
    <t>1539****6</t>
  </si>
  <si>
    <t>梁珍红</t>
  </si>
  <si>
    <t>P8UF20253206N000000436</t>
  </si>
  <si>
    <t>赵齐磊</t>
  </si>
  <si>
    <t>通州区西亭镇同乐村44组</t>
  </si>
  <si>
    <t>1396****1</t>
  </si>
  <si>
    <t>P8UF20253206N000000403</t>
  </si>
  <si>
    <t>通州区西亭镇同乐村12组等</t>
  </si>
  <si>
    <t>P8UF20253206N000000393</t>
  </si>
  <si>
    <t>通州区东社镇五马路村1组等</t>
  </si>
  <si>
    <t>P8UF20253206N000000404</t>
  </si>
  <si>
    <t>姚利军</t>
  </si>
  <si>
    <t>通州区西亭镇华芦村15组</t>
  </si>
  <si>
    <t>1506****6</t>
  </si>
  <si>
    <t>吴琼</t>
  </si>
  <si>
    <t>P8UF20253206N000000405</t>
  </si>
  <si>
    <t>杜涛</t>
  </si>
  <si>
    <t>通州区西亭镇同乐村10组</t>
  </si>
  <si>
    <t>1537****0</t>
  </si>
  <si>
    <t>P8UF20253206N000000407</t>
  </si>
  <si>
    <t>杜世栋</t>
  </si>
  <si>
    <t>通州区西亭镇同乐村12组</t>
  </si>
  <si>
    <t>1881****9</t>
  </si>
  <si>
    <t>P8UF20253206N000000409</t>
  </si>
  <si>
    <t>杜德胜</t>
  </si>
  <si>
    <t>通州区西亭镇同乐村39组</t>
  </si>
  <si>
    <t>1708****6</t>
  </si>
  <si>
    <t>P8UF20253206N000000429</t>
  </si>
  <si>
    <t>朱希旺</t>
  </si>
  <si>
    <t>1362****5</t>
  </si>
  <si>
    <t>P8UF20253206N000000412</t>
  </si>
  <si>
    <t>刘刚</t>
  </si>
  <si>
    <t>通州区西亭镇华芦村13-14组</t>
  </si>
  <si>
    <t>1334****6</t>
  </si>
  <si>
    <t>P8UF20253206N000000437</t>
  </si>
  <si>
    <t>赵海民</t>
  </si>
  <si>
    <t>1596****6</t>
  </si>
  <si>
    <t>P8UF20253206N000000433</t>
  </si>
  <si>
    <t>刘明</t>
  </si>
  <si>
    <t>通州区西亭镇同乐村11组8.5亩、纱场居7组7.5亩</t>
  </si>
  <si>
    <t>1381****2</t>
  </si>
  <si>
    <t>P8UF20253206N000000398</t>
  </si>
  <si>
    <t>叶志进</t>
  </si>
  <si>
    <t>通州区十总镇爱民村25组</t>
  </si>
  <si>
    <t>1526****8</t>
  </si>
  <si>
    <t>P8UF20253206N000000397</t>
  </si>
  <si>
    <t>常义宾</t>
  </si>
  <si>
    <t>通州区十总镇爱民村34组</t>
  </si>
  <si>
    <t>1879****5</t>
  </si>
  <si>
    <t>P8UF20253206N000000425</t>
  </si>
  <si>
    <t>南通哈谷农业科技有限公司</t>
  </si>
  <si>
    <t>通州区二甲镇坨墩村27组等</t>
  </si>
  <si>
    <t>1772****9</t>
  </si>
  <si>
    <t>P8UF20253206N000000422</t>
  </si>
  <si>
    <t>周家六</t>
  </si>
  <si>
    <t>通州区二甲镇三甲居17组</t>
  </si>
  <si>
    <t>设施大棚 汇总</t>
  </si>
  <si>
    <t>PPB220243206N000001311</t>
  </si>
  <si>
    <t>PPB220253206N000000146</t>
  </si>
  <si>
    <t>PPB220253206N000000156</t>
  </si>
  <si>
    <t>PPB220253206N000000185</t>
  </si>
  <si>
    <t>PPB220253206N000000210</t>
  </si>
  <si>
    <t>PPB220253206N000000217</t>
  </si>
  <si>
    <t>PPB220253206N000000221</t>
  </si>
  <si>
    <t>PPB220253206N000000220</t>
  </si>
  <si>
    <t>PPB220253206N000000218</t>
  </si>
  <si>
    <t>PPB220253206N000000219</t>
  </si>
  <si>
    <t>PPB220253206N000000235</t>
  </si>
  <si>
    <t>PPB220253206N000000242</t>
  </si>
  <si>
    <t>PPB220253206N000000283</t>
  </si>
  <si>
    <t>PPB220253206N000000257</t>
  </si>
  <si>
    <t>PPB220253206N000000275</t>
  </si>
  <si>
    <t>PPB220253206N000000304</t>
  </si>
  <si>
    <t>PPB220253206N000000289</t>
  </si>
  <si>
    <t>PPB220253206N000000290</t>
  </si>
  <si>
    <t>PPB220253206N000000300</t>
  </si>
  <si>
    <t>PPB220253206N000000305</t>
  </si>
  <si>
    <t>PPB220253206N000000302</t>
  </si>
  <si>
    <t>PPB220253206N000000303</t>
  </si>
  <si>
    <t>PPB220253206N000000291</t>
  </si>
  <si>
    <t>PPB220253206N000000324</t>
  </si>
  <si>
    <t>PPB220253206N000000301</t>
  </si>
  <si>
    <t>PPB220253206N000000292</t>
  </si>
  <si>
    <t>PPB220253206N000000293</t>
  </si>
  <si>
    <t>PPB220253206N000000333</t>
  </si>
  <si>
    <t>PPB220253206N000000328</t>
  </si>
  <si>
    <t>PPB220253206N000000323</t>
  </si>
  <si>
    <t>PPB220253206N000000337</t>
  </si>
  <si>
    <t>PPB220253206N000000374</t>
  </si>
  <si>
    <t>PPB220253206N000000325</t>
  </si>
  <si>
    <t>PPB220253206N000000329</t>
  </si>
  <si>
    <t>PPB220253206N000000338</t>
  </si>
  <si>
    <t>PPB220253206N000000334</t>
  </si>
  <si>
    <t>PPB220253206N000000335</t>
  </si>
  <si>
    <t>PPB220253206N000000336</t>
  </si>
  <si>
    <t>PPB220253206N000000346</t>
  </si>
  <si>
    <t>PPB220253206N000000347</t>
  </si>
  <si>
    <t>PPB220253206N000000358</t>
  </si>
  <si>
    <t>PPB220253206N000000361</t>
  </si>
  <si>
    <t>PPB220253206N000000339</t>
  </si>
  <si>
    <t>PPB220253206N000000340</t>
  </si>
  <si>
    <t>PPB220253206N000000353</t>
  </si>
  <si>
    <t>PPB220253206N000000332</t>
  </si>
  <si>
    <t>PPB220253206N000000326</t>
  </si>
  <si>
    <t>PPB220253206N000000327</t>
  </si>
  <si>
    <t>PPB220253206N000000331</t>
  </si>
  <si>
    <t>PPB220253206N000000330</t>
  </si>
  <si>
    <t>PPB220253206N000000341</t>
  </si>
  <si>
    <t>PPB220253206N000000345</t>
  </si>
  <si>
    <t>PPB220253206N000000354</t>
  </si>
  <si>
    <t>PPB220253206N000000357</t>
  </si>
  <si>
    <t>PPB220253206N000000342</t>
  </si>
  <si>
    <t>PPB220253206N000000362</t>
  </si>
  <si>
    <t>PPB220253206N000000368</t>
  </si>
  <si>
    <t>PPB220253206N000000367</t>
  </si>
  <si>
    <t>PPB220253206N000000364</t>
  </si>
  <si>
    <t>PPB220253206N000000348</t>
  </si>
  <si>
    <t>PPB220253206N000000360</t>
  </si>
  <si>
    <t>PPB220253206N000000349</t>
  </si>
  <si>
    <t>PPB220253206N000000350</t>
  </si>
  <si>
    <t>PPB220253206N000000356</t>
  </si>
  <si>
    <t>PPB220253206N000000363</t>
  </si>
  <si>
    <t>PPB220253206N000000366</t>
  </si>
  <si>
    <t>PPB220253206N000000365</t>
  </si>
  <si>
    <t>PPB220253206N000000369</t>
  </si>
  <si>
    <t>通州区西亭镇同乐村11组、纱场居7组</t>
  </si>
  <si>
    <t>PPB220253206N000000343</t>
  </si>
  <si>
    <t>PPB220253206N000000344</t>
  </si>
  <si>
    <t>PPB220253206N000000355</t>
  </si>
  <si>
    <t>PPB220253206N000000359</t>
  </si>
  <si>
    <t>设施大棚棚内作物 汇总</t>
  </si>
  <si>
    <t>PHOZ20243206N000000027</t>
  </si>
  <si>
    <t>通州区刘桥镇新联居24-25组</t>
  </si>
  <si>
    <t>1826****9</t>
  </si>
  <si>
    <t>露地旱生（花菜）</t>
  </si>
  <si>
    <t>房燕</t>
  </si>
  <si>
    <t>露地旱生（花菜） 汇总</t>
  </si>
  <si>
    <t>PIL920243206N000000013</t>
  </si>
  <si>
    <t>通州区刘桥镇英雄村16组</t>
  </si>
  <si>
    <t>1377****2</t>
  </si>
  <si>
    <t>池塘淡水鱼 汇总</t>
  </si>
  <si>
    <t>PIVK20243206N000000904</t>
  </si>
  <si>
    <t>杨夕明</t>
  </si>
  <si>
    <t>通州区金沙街道平桥镇村17组</t>
  </si>
  <si>
    <t>庄凤兰</t>
  </si>
  <si>
    <t>羊 汇总</t>
  </si>
  <si>
    <t>PHO620253206N000000001</t>
  </si>
  <si>
    <t>桃 汇总</t>
  </si>
  <si>
    <t>总计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</si>
</sst>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176" formatCode="yyyy/m/d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0.00_ "/>
    <numFmt numFmtId="178" formatCode="000000"/>
    <numFmt numFmtId="179" formatCode="0_);[Red]\(0\)"/>
    <numFmt numFmtId="180" formatCode="0.00_);[Red]\(0.00\)"/>
    <numFmt numFmtId="181" formatCode="#,###"/>
  </numFmts>
  <fonts count="51">
    <font>
      <sz val="11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b/>
      <sz val="20"/>
      <name val="宋体"/>
      <charset val="134"/>
    </font>
    <font>
      <b/>
      <sz val="9"/>
      <name val="宋体"/>
      <charset val="134"/>
    </font>
    <font>
      <b/>
      <sz val="9"/>
      <color theme="1"/>
      <name val="宋体"/>
      <charset val="134"/>
    </font>
    <font>
      <sz val="9"/>
      <color indexed="8"/>
      <name val="宋体"/>
      <charset val="134"/>
    </font>
    <font>
      <b/>
      <sz val="10"/>
      <name val="宋体"/>
      <charset val="134"/>
    </font>
    <font>
      <sz val="9"/>
      <name val="宋体"/>
      <charset val="0"/>
    </font>
    <font>
      <sz val="9"/>
      <color indexed="0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b/>
      <sz val="14"/>
      <name val="宋体"/>
      <charset val="134"/>
      <scheme val="minor"/>
    </font>
    <font>
      <b/>
      <sz val="9"/>
      <name val="宋体"/>
      <charset val="134"/>
      <scheme val="minor"/>
    </font>
    <font>
      <sz val="10"/>
      <name val="宋体"/>
      <charset val="134"/>
      <scheme val="minor"/>
    </font>
    <font>
      <sz val="9"/>
      <color rgb="FF292B34"/>
      <name val="宋体"/>
      <charset val="0"/>
    </font>
    <font>
      <sz val="9"/>
      <color rgb="FF292B34"/>
      <name val="宋体"/>
      <charset val="134"/>
    </font>
    <font>
      <sz val="9"/>
      <name val="宋体"/>
      <charset val="0"/>
      <scheme val="minor"/>
    </font>
    <font>
      <sz val="18"/>
      <name val="Arial"/>
      <charset val="134"/>
    </font>
    <font>
      <sz val="9"/>
      <name val="Arial"/>
      <charset val="134"/>
    </font>
    <font>
      <b/>
      <sz val="10"/>
      <name val="Arial"/>
      <charset val="134"/>
    </font>
    <font>
      <sz val="12"/>
      <name val="Arial"/>
      <charset val="134"/>
    </font>
    <font>
      <b/>
      <sz val="12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b/>
      <sz val="9"/>
      <name val="Arial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  <scheme val="minor"/>
    </font>
    <font>
      <sz val="10"/>
      <name val="Arial"/>
      <charset val="0"/>
    </font>
    <font>
      <sz val="12"/>
      <color theme="1"/>
      <name val="宋体"/>
      <charset val="134"/>
      <scheme val="minor"/>
    </font>
    <font>
      <b/>
      <sz val="1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72">
    <xf numFmtId="0" fontId="0" fillId="0" borderId="0"/>
    <xf numFmtId="42" fontId="0" fillId="0" borderId="0" applyFont="0" applyFill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46" fillId="28" borderId="11" applyNumberFormat="0" applyAlignment="0" applyProtection="0">
      <alignment vertical="center"/>
    </xf>
    <xf numFmtId="0" fontId="45" fillId="28" borderId="5" applyNumberFormat="0" applyAlignment="0" applyProtection="0">
      <alignment vertical="center"/>
    </xf>
    <xf numFmtId="0" fontId="35" fillId="0" borderId="0"/>
    <xf numFmtId="0" fontId="31" fillId="11" borderId="6" applyNumberForma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35" fillId="0" borderId="0"/>
    <xf numFmtId="0" fontId="34" fillId="0" borderId="8" applyNumberFormat="0" applyFill="0" applyAlignment="0" applyProtection="0">
      <alignment vertical="center"/>
    </xf>
    <xf numFmtId="0" fontId="35" fillId="0" borderId="0"/>
    <xf numFmtId="0" fontId="37" fillId="20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5" fillId="0" borderId="0"/>
    <xf numFmtId="0" fontId="26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27" fillId="2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5" fillId="0" borderId="0"/>
    <xf numFmtId="0" fontId="47" fillId="0" borderId="0">
      <alignment vertical="center"/>
    </xf>
    <xf numFmtId="0" fontId="33" fillId="0" borderId="0"/>
    <xf numFmtId="0" fontId="35" fillId="0" borderId="0"/>
    <xf numFmtId="0" fontId="35" fillId="0" borderId="0"/>
    <xf numFmtId="0" fontId="35" fillId="0" borderId="0"/>
    <xf numFmtId="0" fontId="48" fillId="0" borderId="0"/>
    <xf numFmtId="0" fontId="35" fillId="0" borderId="0"/>
    <xf numFmtId="0" fontId="35" fillId="0" borderId="0"/>
    <xf numFmtId="0" fontId="48" fillId="0" borderId="0">
      <alignment vertical="center"/>
    </xf>
    <xf numFmtId="0" fontId="48" fillId="0" borderId="0"/>
    <xf numFmtId="0" fontId="49" fillId="0" borderId="0">
      <alignment vertical="center"/>
    </xf>
    <xf numFmtId="0" fontId="48" fillId="0" borderId="0"/>
  </cellStyleXfs>
  <cellXfs count="190">
    <xf numFmtId="0" fontId="0" fillId="0" borderId="0" xfId="0"/>
    <xf numFmtId="0" fontId="1" fillId="0" borderId="0" xfId="0" applyFont="1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0" fillId="0" borderId="0" xfId="0" applyNumberFormat="1"/>
    <xf numFmtId="177" fontId="0" fillId="0" borderId="0" xfId="0" applyNumberFormat="1"/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58" applyFont="1" applyFill="1" applyBorder="1" applyAlignment="1">
      <alignment horizontal="center" vertical="center" wrapText="1"/>
    </xf>
    <xf numFmtId="49" fontId="6" fillId="0" borderId="1" xfId="58" applyNumberFormat="1" applyFont="1" applyFill="1" applyBorder="1" applyAlignment="1">
      <alignment horizontal="center" vertical="center" wrapText="1"/>
    </xf>
    <xf numFmtId="49" fontId="2" fillId="0" borderId="1" xfId="58" applyNumberFormat="1" applyFont="1" applyFill="1" applyBorder="1" applyAlignment="1">
      <alignment horizontal="center" vertical="center" wrapText="1" shrinkToFit="1"/>
    </xf>
    <xf numFmtId="178" fontId="2" fillId="0" borderId="1" xfId="0" applyNumberFormat="1" applyFont="1" applyFill="1" applyBorder="1" applyAlignment="1">
      <alignment horizontal="center" vertical="center" wrapText="1"/>
    </xf>
    <xf numFmtId="177" fontId="3" fillId="2" borderId="0" xfId="0" applyNumberFormat="1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176" fontId="3" fillId="2" borderId="0" xfId="0" applyNumberFormat="1" applyFont="1" applyFill="1" applyBorder="1" applyAlignment="1">
      <alignment horizontal="center" vertical="center" wrapText="1"/>
    </xf>
    <xf numFmtId="176" fontId="7" fillId="2" borderId="0" xfId="0" applyNumberFormat="1" applyFont="1" applyFill="1" applyBorder="1" applyAlignment="1">
      <alignment horizontal="center" vertical="center" wrapText="1"/>
    </xf>
    <xf numFmtId="177" fontId="7" fillId="2" borderId="0" xfId="0" applyNumberFormat="1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7" fontId="4" fillId="0" borderId="1" xfId="9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8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63" applyFont="1" applyFill="1" applyBorder="1" applyAlignment="1">
      <alignment horizontal="center" vertical="center" wrapText="1"/>
    </xf>
    <xf numFmtId="49" fontId="2" fillId="0" borderId="1" xfId="63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2" fillId="0" borderId="1" xfId="66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49" fontId="2" fillId="0" borderId="1" xfId="51" applyNumberFormat="1" applyFont="1" applyFill="1" applyBorder="1" applyAlignment="1">
      <alignment horizontal="center" vertical="center" wrapText="1"/>
    </xf>
    <xf numFmtId="49" fontId="2" fillId="0" borderId="1" xfId="68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wrapText="1"/>
    </xf>
    <xf numFmtId="0" fontId="2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NumberFormat="1" applyFont="1" applyFill="1" applyAlignment="1">
      <alignment wrapText="1"/>
    </xf>
    <xf numFmtId="177" fontId="10" fillId="0" borderId="0" xfId="0" applyNumberFormat="1" applyFont="1" applyFill="1" applyAlignment="1">
      <alignment wrapText="1"/>
    </xf>
    <xf numFmtId="0" fontId="11" fillId="0" borderId="0" xfId="0" applyFont="1" applyFill="1" applyAlignment="1">
      <alignment wrapText="1"/>
    </xf>
    <xf numFmtId="0" fontId="12" fillId="0" borderId="0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58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58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65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177" fontId="2" fillId="0" borderId="1" xfId="9" applyNumberFormat="1" applyFont="1" applyFill="1" applyBorder="1" applyAlignment="1">
      <alignment horizontal="center" vertical="center" wrapText="1"/>
    </xf>
    <xf numFmtId="0" fontId="2" fillId="0" borderId="1" xfId="56" applyFont="1" applyFill="1" applyBorder="1" applyAlignment="1">
      <alignment horizontal="center" vertical="center" wrapText="1"/>
    </xf>
    <xf numFmtId="0" fontId="2" fillId="0" borderId="1" xfId="56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0" fillId="0" borderId="0" xfId="0" applyFont="1" applyFill="1"/>
    <xf numFmtId="0" fontId="14" fillId="0" borderId="0" xfId="0" applyFont="1" applyFill="1"/>
    <xf numFmtId="49" fontId="10" fillId="0" borderId="0" xfId="0" applyNumberFormat="1" applyFont="1" applyFill="1"/>
    <xf numFmtId="177" fontId="11" fillId="0" borderId="0" xfId="0" applyNumberFormat="1" applyFont="1" applyFill="1" applyAlignment="1">
      <alignment wrapText="1"/>
    </xf>
    <xf numFmtId="177" fontId="10" fillId="0" borderId="0" xfId="0" applyNumberFormat="1" applyFont="1" applyFill="1"/>
    <xf numFmtId="0" fontId="11" fillId="0" borderId="0" xfId="0" applyFont="1" applyFill="1"/>
    <xf numFmtId="0" fontId="10" fillId="0" borderId="0" xfId="0" applyFont="1"/>
    <xf numFmtId="0" fontId="12" fillId="0" borderId="0" xfId="0" applyNumberFormat="1" applyFont="1" applyFill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3" fillId="0" borderId="0" xfId="0" applyNumberFormat="1" applyFont="1" applyFill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69" applyNumberFormat="1" applyFont="1" applyFill="1" applyBorder="1" applyAlignment="1">
      <alignment horizontal="center" vertical="center" wrapText="1"/>
    </xf>
    <xf numFmtId="49" fontId="2" fillId="0" borderId="1" xfId="61" applyNumberFormat="1" applyFont="1" applyFill="1" applyBorder="1" applyAlignment="1">
      <alignment horizontal="center" vertical="center" wrapText="1"/>
    </xf>
    <xf numFmtId="49" fontId="2" fillId="0" borderId="1" xfId="27" applyNumberFormat="1" applyFont="1" applyFill="1" applyBorder="1" applyAlignment="1">
      <alignment horizontal="center" vertical="center" wrapText="1"/>
    </xf>
    <xf numFmtId="177" fontId="2" fillId="0" borderId="1" xfId="58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177" fontId="11" fillId="0" borderId="1" xfId="71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59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49" fontId="2" fillId="0" borderId="1" xfId="34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181" fontId="2" fillId="0" borderId="1" xfId="0" applyNumberFormat="1" applyFont="1" applyFill="1" applyBorder="1" applyAlignment="1">
      <alignment horizontal="center" vertical="center" wrapText="1"/>
    </xf>
    <xf numFmtId="181" fontId="2" fillId="0" borderId="1" xfId="58" applyNumberFormat="1" applyFont="1" applyFill="1" applyBorder="1" applyAlignment="1">
      <alignment horizontal="center" vertical="center" wrapText="1"/>
    </xf>
    <xf numFmtId="49" fontId="2" fillId="0" borderId="1" xfId="70" applyNumberFormat="1" applyFont="1" applyFill="1" applyBorder="1" applyAlignment="1">
      <alignment horizontal="center" vertical="center" wrapText="1"/>
    </xf>
    <xf numFmtId="49" fontId="2" fillId="0" borderId="1" xfId="6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11" fillId="0" borderId="1" xfId="0" applyNumberFormat="1" applyFont="1" applyFill="1" applyBorder="1" applyAlignment="1" applyProtection="1">
      <alignment horizontal="center" vertical="center"/>
      <protection locked="0"/>
    </xf>
    <xf numFmtId="177" fontId="11" fillId="0" borderId="1" xfId="63" applyNumberFormat="1" applyFont="1" applyFill="1" applyBorder="1" applyAlignment="1" applyProtection="1">
      <alignment horizontal="center" vertical="center"/>
      <protection locked="0"/>
    </xf>
    <xf numFmtId="180" fontId="1" fillId="0" borderId="1" xfId="0" applyNumberFormat="1" applyFont="1" applyFill="1" applyBorder="1" applyAlignment="1">
      <alignment horizontal="center" vertical="center" wrapText="1"/>
    </xf>
    <xf numFmtId="180" fontId="1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55" applyFont="1" applyFill="1" applyBorder="1" applyAlignment="1">
      <alignment horizontal="center" vertical="center" wrapText="1"/>
    </xf>
    <xf numFmtId="49" fontId="2" fillId="0" borderId="1" xfId="55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2" fillId="0" borderId="1" xfId="32" applyNumberFormat="1" applyFont="1" applyFill="1" applyBorder="1" applyAlignment="1">
      <alignment horizontal="center" vertical="center" wrapText="1"/>
    </xf>
    <xf numFmtId="49" fontId="2" fillId="0" borderId="1" xfId="9" applyNumberFormat="1" applyFont="1" applyFill="1" applyBorder="1" applyAlignment="1">
      <alignment horizontal="center" vertical="center" wrapText="1"/>
    </xf>
    <xf numFmtId="49" fontId="2" fillId="0" borderId="1" xfId="62" applyNumberFormat="1" applyFont="1" applyFill="1" applyBorder="1" applyAlignment="1">
      <alignment horizontal="center" vertical="center" wrapText="1"/>
    </xf>
    <xf numFmtId="181" fontId="17" fillId="0" borderId="1" xfId="0" applyNumberFormat="1" applyFont="1" applyFill="1" applyBorder="1" applyAlignment="1">
      <alignment horizontal="center" vertical="center" wrapText="1"/>
    </xf>
    <xf numFmtId="177" fontId="2" fillId="0" borderId="1" xfId="64" applyNumberFormat="1" applyFont="1" applyFill="1" applyBorder="1" applyAlignment="1">
      <alignment horizontal="center" vertical="center" wrapText="1"/>
    </xf>
    <xf numFmtId="177" fontId="11" fillId="0" borderId="1" xfId="58" applyNumberFormat="1" applyFont="1" applyFill="1" applyBorder="1" applyAlignment="1">
      <alignment horizontal="center" vertical="center" wrapText="1"/>
    </xf>
    <xf numFmtId="177" fontId="11" fillId="0" borderId="1" xfId="55" applyNumberFormat="1" applyFont="1" applyFill="1" applyBorder="1" applyAlignment="1">
      <alignment horizontal="center" vertical="center" wrapText="1"/>
    </xf>
    <xf numFmtId="0" fontId="2" fillId="0" borderId="1" xfId="51" applyFont="1" applyFill="1" applyBorder="1" applyAlignment="1" applyProtection="1">
      <alignment horizontal="center" vertical="center" wrapText="1" shrinkToFit="1"/>
      <protection locked="0"/>
    </xf>
    <xf numFmtId="0" fontId="8" fillId="0" borderId="1" xfId="0" applyFont="1" applyFill="1" applyBorder="1" applyAlignment="1">
      <alignment horizontal="center" vertical="center" wrapText="1"/>
    </xf>
    <xf numFmtId="49" fontId="2" fillId="0" borderId="1" xfId="57" applyNumberFormat="1" applyFont="1" applyFill="1" applyBorder="1" applyAlignment="1">
      <alignment horizontal="center" vertical="center" wrapText="1"/>
    </xf>
    <xf numFmtId="0" fontId="11" fillId="0" borderId="1" xfId="0" applyFont="1" applyFill="1" applyBorder="1"/>
    <xf numFmtId="49" fontId="11" fillId="0" borderId="1" xfId="0" applyNumberFormat="1" applyFont="1" applyFill="1" applyBorder="1"/>
    <xf numFmtId="49" fontId="2" fillId="0" borderId="1" xfId="56" applyNumberFormat="1" applyFont="1" applyFill="1" applyBorder="1" applyAlignment="1">
      <alignment horizontal="center" vertical="center" wrapText="1"/>
    </xf>
    <xf numFmtId="177" fontId="2" fillId="0" borderId="1" xfId="56" applyNumberFormat="1" applyFont="1" applyFill="1" applyBorder="1" applyAlignment="1">
      <alignment horizontal="center" vertical="center" wrapText="1"/>
    </xf>
    <xf numFmtId="0" fontId="2" fillId="0" borderId="1" xfId="63" applyNumberFormat="1" applyFont="1" applyFill="1" applyBorder="1" applyAlignment="1">
      <alignment horizontal="center" vertical="center" wrapText="1"/>
    </xf>
    <xf numFmtId="0" fontId="18" fillId="3" borderId="0" xfId="67" applyFont="1" applyFill="1"/>
    <xf numFmtId="0" fontId="19" fillId="0" borderId="0" xfId="67" applyFont="1" applyFill="1"/>
    <xf numFmtId="0" fontId="19" fillId="3" borderId="0" xfId="67" applyFont="1" applyFill="1" applyAlignment="1">
      <alignment horizontal="center" vertical="center" wrapText="1"/>
    </xf>
    <xf numFmtId="0" fontId="19" fillId="0" borderId="0" xfId="67" applyFont="1" applyFill="1" applyAlignment="1">
      <alignment horizontal="center" vertical="center" wrapText="1"/>
    </xf>
    <xf numFmtId="0" fontId="11" fillId="3" borderId="0" xfId="67" applyFont="1" applyFill="1" applyAlignment="1">
      <alignment horizontal="center" vertical="center" wrapText="1"/>
    </xf>
    <xf numFmtId="0" fontId="20" fillId="0" borderId="0" xfId="0" applyFont="1" applyFill="1" applyAlignment="1"/>
    <xf numFmtId="0" fontId="21" fillId="3" borderId="0" xfId="67" applyFont="1" applyFill="1"/>
    <xf numFmtId="0" fontId="22" fillId="3" borderId="0" xfId="67" applyFont="1" applyFill="1"/>
    <xf numFmtId="0" fontId="21" fillId="0" borderId="0" xfId="67" applyNumberFormat="1" applyFont="1" applyFill="1"/>
    <xf numFmtId="180" fontId="21" fillId="0" borderId="0" xfId="67" applyNumberFormat="1" applyFont="1" applyFill="1"/>
    <xf numFmtId="177" fontId="21" fillId="0" borderId="0" xfId="67" applyNumberFormat="1" applyFont="1" applyFill="1"/>
    <xf numFmtId="10" fontId="21" fillId="0" borderId="0" xfId="67" applyNumberFormat="1" applyFont="1" applyFill="1"/>
    <xf numFmtId="9" fontId="21" fillId="0" borderId="0" xfId="67" applyNumberFormat="1" applyFont="1" applyFill="1"/>
    <xf numFmtId="180" fontId="21" fillId="3" borderId="0" xfId="67" applyNumberFormat="1" applyFont="1" applyFill="1"/>
    <xf numFmtId="9" fontId="21" fillId="3" borderId="0" xfId="67" applyNumberFormat="1" applyFont="1" applyFill="1"/>
    <xf numFmtId="0" fontId="23" fillId="0" borderId="0" xfId="67" applyFont="1" applyFill="1" applyBorder="1" applyAlignment="1">
      <alignment horizontal="center" vertical="center" wrapText="1"/>
    </xf>
    <xf numFmtId="0" fontId="24" fillId="0" borderId="0" xfId="67" applyFont="1" applyFill="1" applyBorder="1" applyAlignment="1">
      <alignment horizontal="center" vertical="center" wrapText="1"/>
    </xf>
    <xf numFmtId="177" fontId="24" fillId="0" borderId="0" xfId="67" applyNumberFormat="1" applyFont="1" applyFill="1" applyBorder="1" applyAlignment="1">
      <alignment horizontal="center" vertical="center" wrapText="1"/>
    </xf>
    <xf numFmtId="10" fontId="24" fillId="0" borderId="0" xfId="67" applyNumberFormat="1" applyFont="1" applyFill="1" applyBorder="1" applyAlignment="1">
      <alignment horizontal="center" vertical="center" wrapText="1"/>
    </xf>
    <xf numFmtId="9" fontId="24" fillId="0" borderId="0" xfId="67" applyNumberFormat="1" applyFont="1" applyFill="1" applyBorder="1" applyAlignment="1">
      <alignment horizontal="center" vertical="center" wrapText="1"/>
    </xf>
    <xf numFmtId="0" fontId="4" fillId="0" borderId="0" xfId="67" applyFont="1" applyFill="1" applyAlignment="1">
      <alignment horizontal="left" vertical="center" wrapText="1"/>
    </xf>
    <xf numFmtId="10" fontId="4" fillId="0" borderId="0" xfId="67" applyNumberFormat="1" applyFont="1" applyFill="1" applyAlignment="1">
      <alignment horizontal="left" vertical="center" wrapText="1"/>
    </xf>
    <xf numFmtId="9" fontId="25" fillId="0" borderId="0" xfId="67" applyNumberFormat="1" applyFont="1" applyFill="1" applyBorder="1" applyAlignment="1">
      <alignment horizontal="center" vertical="center" wrapText="1"/>
    </xf>
    <xf numFmtId="0" fontId="4" fillId="0" borderId="1" xfId="67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7" fontId="4" fillId="0" borderId="1" xfId="67" applyNumberFormat="1" applyFont="1" applyFill="1" applyBorder="1" applyAlignment="1">
      <alignment horizontal="center" vertical="center" wrapText="1"/>
    </xf>
    <xf numFmtId="10" fontId="4" fillId="0" borderId="1" xfId="67" applyNumberFormat="1" applyFont="1" applyFill="1" applyBorder="1" applyAlignment="1">
      <alignment horizontal="center" vertical="center" wrapText="1"/>
    </xf>
    <xf numFmtId="9" fontId="4" fillId="0" borderId="1" xfId="67" applyNumberFormat="1" applyFont="1" applyFill="1" applyBorder="1" applyAlignment="1">
      <alignment horizontal="center" vertical="center" wrapText="1"/>
    </xf>
    <xf numFmtId="0" fontId="25" fillId="0" borderId="1" xfId="67" applyFont="1" applyFill="1" applyBorder="1" applyAlignment="1">
      <alignment horizontal="center" vertical="center" wrapText="1"/>
    </xf>
    <xf numFmtId="0" fontId="25" fillId="0" borderId="1" xfId="0" applyNumberFormat="1" applyFont="1" applyFill="1" applyBorder="1" applyAlignment="1">
      <alignment horizontal="center" vertical="center" wrapText="1"/>
    </xf>
    <xf numFmtId="177" fontId="25" fillId="0" borderId="1" xfId="67" applyNumberFormat="1" applyFont="1" applyFill="1" applyBorder="1" applyAlignment="1">
      <alignment horizontal="center" vertical="center" wrapText="1"/>
    </xf>
    <xf numFmtId="177" fontId="25" fillId="0" borderId="1" xfId="0" applyNumberFormat="1" applyFont="1" applyFill="1" applyBorder="1" applyAlignment="1">
      <alignment horizontal="center" vertical="center" wrapText="1"/>
    </xf>
    <xf numFmtId="10" fontId="25" fillId="0" borderId="1" xfId="67" applyNumberFormat="1" applyFont="1" applyFill="1" applyBorder="1" applyAlignment="1">
      <alignment horizontal="center" vertical="center" wrapText="1"/>
    </xf>
    <xf numFmtId="9" fontId="4" fillId="0" borderId="1" xfId="0" applyNumberFormat="1" applyFont="1" applyFill="1" applyBorder="1" applyAlignment="1">
      <alignment horizontal="center" vertical="center" wrapText="1"/>
    </xf>
    <xf numFmtId="177" fontId="2" fillId="0" borderId="1" xfId="67" applyNumberFormat="1" applyFont="1" applyFill="1" applyBorder="1" applyAlignment="1">
      <alignment horizontal="center" vertical="center" wrapText="1"/>
    </xf>
    <xf numFmtId="10" fontId="2" fillId="0" borderId="1" xfId="67" applyNumberFormat="1" applyFont="1" applyFill="1" applyBorder="1" applyAlignment="1">
      <alignment horizontal="center" vertical="center" wrapText="1"/>
    </xf>
    <xf numFmtId="9" fontId="2" fillId="0" borderId="1" xfId="67" applyNumberFormat="1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>
      <alignment horizontal="center" vertical="center" wrapText="1"/>
    </xf>
    <xf numFmtId="180" fontId="2" fillId="0" borderId="1" xfId="67" applyNumberFormat="1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 applyProtection="1">
      <alignment horizontal="center" vertical="center" wrapText="1"/>
    </xf>
    <xf numFmtId="0" fontId="4" fillId="3" borderId="1" xfId="67" applyFont="1" applyFill="1" applyBorder="1" applyAlignment="1">
      <alignment horizontal="center" vertical="center" wrapText="1"/>
    </xf>
    <xf numFmtId="179" fontId="2" fillId="0" borderId="1" xfId="67" applyNumberFormat="1" applyFont="1" applyFill="1" applyBorder="1" applyAlignment="1">
      <alignment horizontal="center" vertical="center" wrapText="1"/>
    </xf>
    <xf numFmtId="180" fontId="7" fillId="0" borderId="0" xfId="0" applyNumberFormat="1" applyFont="1" applyFill="1" applyAlignment="1">
      <alignment horizontal="left" vertical="center" wrapText="1"/>
    </xf>
    <xf numFmtId="180" fontId="20" fillId="0" borderId="0" xfId="0" applyNumberFormat="1" applyFont="1" applyFill="1" applyAlignment="1">
      <alignment horizontal="left" vertical="center"/>
    </xf>
    <xf numFmtId="177" fontId="20" fillId="0" borderId="0" xfId="0" applyNumberFormat="1" applyFont="1" applyFill="1" applyAlignment="1">
      <alignment horizontal="left" vertical="center"/>
    </xf>
    <xf numFmtId="10" fontId="20" fillId="0" borderId="0" xfId="0" applyNumberFormat="1" applyFont="1" applyFill="1" applyAlignment="1">
      <alignment horizontal="left" vertical="center"/>
    </xf>
    <xf numFmtId="9" fontId="20" fillId="0" borderId="0" xfId="0" applyNumberFormat="1" applyFont="1" applyFill="1" applyAlignment="1">
      <alignment horizontal="left" vertical="center"/>
    </xf>
    <xf numFmtId="177" fontId="19" fillId="0" borderId="0" xfId="67" applyNumberFormat="1" applyFont="1" applyFill="1"/>
    <xf numFmtId="9" fontId="19" fillId="0" borderId="0" xfId="67" applyNumberFormat="1" applyFont="1" applyFill="1"/>
    <xf numFmtId="180" fontId="25" fillId="0" borderId="0" xfId="67" applyNumberFormat="1" applyFont="1" applyFill="1" applyBorder="1" applyAlignment="1">
      <alignment horizontal="center" vertical="center" wrapText="1"/>
    </xf>
    <xf numFmtId="9" fontId="25" fillId="0" borderId="1" xfId="67" applyNumberFormat="1" applyFont="1" applyFill="1" applyBorder="1" applyAlignment="1">
      <alignment horizontal="center" vertical="center" wrapText="1"/>
    </xf>
    <xf numFmtId="180" fontId="25" fillId="0" borderId="1" xfId="0" applyNumberFormat="1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>
      <alignment horizontal="center" vertical="center" wrapText="1"/>
    </xf>
    <xf numFmtId="0" fontId="25" fillId="0" borderId="0" xfId="67" applyFont="1" applyFill="1" applyAlignment="1">
      <alignment horizontal="left" vertical="center" wrapText="1"/>
    </xf>
    <xf numFmtId="0" fontId="20" fillId="0" borderId="0" xfId="0" applyFont="1" applyFill="1" applyAlignment="1">
      <alignment horizontal="left" vertical="center"/>
    </xf>
    <xf numFmtId="177" fontId="21" fillId="0" borderId="0" xfId="0" applyNumberFormat="1" applyFont="1" applyFill="1" applyAlignment="1"/>
    <xf numFmtId="177" fontId="21" fillId="3" borderId="0" xfId="67" applyNumberFormat="1" applyFont="1" applyFill="1"/>
  </cellXfs>
  <cellStyles count="7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 149 2 2 2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常规 26" xfId="27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常规_Sheet2" xfId="32"/>
    <cellStyle name="汇总" xfId="33" builtinId="25"/>
    <cellStyle name="常规 32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40% - 强调文字颜色 6" xfId="52" builtinId="51"/>
    <cellStyle name="常规 10 2" xfId="53"/>
    <cellStyle name="60% - 强调文字颜色 6" xfId="54" builtinId="52"/>
    <cellStyle name="常规 103" xfId="55"/>
    <cellStyle name="常规 11" xfId="56"/>
    <cellStyle name="常规 17" xfId="57"/>
    <cellStyle name="常规 2" xfId="58"/>
    <cellStyle name="常规 24" xfId="59"/>
    <cellStyle name="常规 3" xfId="60"/>
    <cellStyle name="常规 5" xfId="61"/>
    <cellStyle name="常规 7" xfId="62"/>
    <cellStyle name="常规_Sheet1" xfId="63"/>
    <cellStyle name="常规_花坝村2015年清册" xfId="64"/>
    <cellStyle name="常规 2 21" xfId="65"/>
    <cellStyle name="常规 4" xfId="66"/>
    <cellStyle name="常规 8" xfId="67"/>
    <cellStyle name="常规 9" xfId="68"/>
    <cellStyle name="常规 15" xfId="69"/>
    <cellStyle name="常规 117" xfId="70"/>
    <cellStyle name="常规_水稻" xfId="71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FFFF"/>
      <color rgb="0092D05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5" Type="http://schemas.openxmlformats.org/officeDocument/2006/relationships/image" Target="../media/image5.emf"/><Relationship Id="rId4" Type="http://schemas.openxmlformats.org/officeDocument/2006/relationships/image" Target="../media/image4.emf"/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1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1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2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2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3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3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4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4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226060</xdr:rowOff>
    </xdr:to>
    <xdr:pic>
      <xdr:nvPicPr>
        <xdr:cNvPr id="5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5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6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173</xdr:row>
      <xdr:rowOff>0</xdr:rowOff>
    </xdr:from>
    <xdr:to>
      <xdr:col>25</xdr:col>
      <xdr:colOff>206375</xdr:colOff>
      <xdr:row>173</xdr:row>
      <xdr:rowOff>227330</xdr:rowOff>
    </xdr:to>
    <xdr:pic>
      <xdr:nvPicPr>
        <xdr:cNvPr id="6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8676500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6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6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7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7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8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8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8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8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8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8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8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8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8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8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8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8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8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9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9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0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0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1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1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1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1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1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1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1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1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1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1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1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225425</xdr:rowOff>
    </xdr:to>
    <xdr:pic>
      <xdr:nvPicPr>
        <xdr:cNvPr id="11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1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2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237</xdr:row>
      <xdr:rowOff>0</xdr:rowOff>
    </xdr:from>
    <xdr:to>
      <xdr:col>25</xdr:col>
      <xdr:colOff>205740</xdr:colOff>
      <xdr:row>237</xdr:row>
      <xdr:rowOff>226695</xdr:rowOff>
    </xdr:to>
    <xdr:pic>
      <xdr:nvPicPr>
        <xdr:cNvPr id="12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07108625"/>
          <a:ext cx="9112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2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2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3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3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4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4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4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4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4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4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4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4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4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4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4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4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4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5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5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6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6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7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7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7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7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7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7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7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7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7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7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7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226060</xdr:rowOff>
    </xdr:to>
    <xdr:pic>
      <xdr:nvPicPr>
        <xdr:cNvPr id="17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7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8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159</xdr:row>
      <xdr:rowOff>0</xdr:rowOff>
    </xdr:from>
    <xdr:to>
      <xdr:col>25</xdr:col>
      <xdr:colOff>206375</xdr:colOff>
      <xdr:row>159</xdr:row>
      <xdr:rowOff>227330</xdr:rowOff>
    </xdr:to>
    <xdr:pic>
      <xdr:nvPicPr>
        <xdr:cNvPr id="18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2532875"/>
          <a:ext cx="911860" cy="227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8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8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19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19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0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0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0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0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0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0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0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0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0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0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0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0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0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1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1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2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2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3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3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3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3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3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3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3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3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3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3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3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226695</xdr:rowOff>
    </xdr:to>
    <xdr:pic>
      <xdr:nvPicPr>
        <xdr:cNvPr id="23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3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4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175</xdr:row>
      <xdr:rowOff>0</xdr:rowOff>
    </xdr:from>
    <xdr:to>
      <xdr:col>25</xdr:col>
      <xdr:colOff>207010</xdr:colOff>
      <xdr:row>175</xdr:row>
      <xdr:rowOff>227965</xdr:rowOff>
    </xdr:to>
    <xdr:pic>
      <xdr:nvPicPr>
        <xdr:cNvPr id="24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4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4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5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5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6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6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6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6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6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6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6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6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6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6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6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6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6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7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7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8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8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9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9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9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9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9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9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9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9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9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9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9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226695</xdr:rowOff>
    </xdr:to>
    <xdr:pic>
      <xdr:nvPicPr>
        <xdr:cNvPr id="29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29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30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175</xdr:row>
      <xdr:rowOff>0</xdr:rowOff>
    </xdr:from>
    <xdr:to>
      <xdr:col>26</xdr:col>
      <xdr:colOff>226060</xdr:colOff>
      <xdr:row>175</xdr:row>
      <xdr:rowOff>227965</xdr:rowOff>
    </xdr:to>
    <xdr:pic>
      <xdr:nvPicPr>
        <xdr:cNvPr id="30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7953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0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0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1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1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2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2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2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2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2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2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2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2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2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2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2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2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2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3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3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4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4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5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5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5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5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5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5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5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5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5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5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5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226695</xdr:rowOff>
    </xdr:to>
    <xdr:pic>
      <xdr:nvPicPr>
        <xdr:cNvPr id="35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5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6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327</xdr:row>
      <xdr:rowOff>0</xdr:rowOff>
    </xdr:from>
    <xdr:to>
      <xdr:col>25</xdr:col>
      <xdr:colOff>207010</xdr:colOff>
      <xdr:row>327</xdr:row>
      <xdr:rowOff>227965</xdr:rowOff>
    </xdr:to>
    <xdr:pic>
      <xdr:nvPicPr>
        <xdr:cNvPr id="36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6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6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7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7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8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8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8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8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8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8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8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8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8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8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8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8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8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39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39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0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0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1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1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1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1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1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1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1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1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1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1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1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226695</xdr:rowOff>
    </xdr:to>
    <xdr:pic>
      <xdr:nvPicPr>
        <xdr:cNvPr id="41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1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2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327</xdr:row>
      <xdr:rowOff>0</xdr:rowOff>
    </xdr:from>
    <xdr:to>
      <xdr:col>26</xdr:col>
      <xdr:colOff>226060</xdr:colOff>
      <xdr:row>327</xdr:row>
      <xdr:rowOff>227965</xdr:rowOff>
    </xdr:to>
    <xdr:pic>
      <xdr:nvPicPr>
        <xdr:cNvPr id="42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496853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2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2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3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3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4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4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4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4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4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4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4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4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4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4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4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4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4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5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5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6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6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7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7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7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7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7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7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7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7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7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7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7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226695</xdr:rowOff>
    </xdr:to>
    <xdr:pic>
      <xdr:nvPicPr>
        <xdr:cNvPr id="47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7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8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293</xdr:row>
      <xdr:rowOff>0</xdr:rowOff>
    </xdr:from>
    <xdr:to>
      <xdr:col>25</xdr:col>
      <xdr:colOff>207010</xdr:colOff>
      <xdr:row>293</xdr:row>
      <xdr:rowOff>227965</xdr:rowOff>
    </xdr:to>
    <xdr:pic>
      <xdr:nvPicPr>
        <xdr:cNvPr id="48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8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8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49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49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0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0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0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0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0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0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0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0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0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0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0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0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0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1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1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2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2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3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3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3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3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3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3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3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3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3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3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3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226695</xdr:rowOff>
    </xdr:to>
    <xdr:pic>
      <xdr:nvPicPr>
        <xdr:cNvPr id="53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3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4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293</xdr:row>
      <xdr:rowOff>0</xdr:rowOff>
    </xdr:from>
    <xdr:to>
      <xdr:col>26</xdr:col>
      <xdr:colOff>226060</xdr:colOff>
      <xdr:row>293</xdr:row>
      <xdr:rowOff>227965</xdr:rowOff>
    </xdr:to>
    <xdr:pic>
      <xdr:nvPicPr>
        <xdr:cNvPr id="54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34254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4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4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5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5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6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6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6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6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6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6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6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6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6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6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6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6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6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7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7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8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8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9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9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9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9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9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9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9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9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9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9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9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226695</xdr:rowOff>
    </xdr:to>
    <xdr:pic>
      <xdr:nvPicPr>
        <xdr:cNvPr id="59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59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60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278</xdr:row>
      <xdr:rowOff>0</xdr:rowOff>
    </xdr:from>
    <xdr:to>
      <xdr:col>25</xdr:col>
      <xdr:colOff>207010</xdr:colOff>
      <xdr:row>278</xdr:row>
      <xdr:rowOff>227965</xdr:rowOff>
    </xdr:to>
    <xdr:pic>
      <xdr:nvPicPr>
        <xdr:cNvPr id="60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0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0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1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1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2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2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2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2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2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2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2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2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2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2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2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2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2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3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3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4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4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5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5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5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5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5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5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5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5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5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5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5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226695</xdr:rowOff>
    </xdr:to>
    <xdr:pic>
      <xdr:nvPicPr>
        <xdr:cNvPr id="65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5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6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278</xdr:row>
      <xdr:rowOff>0</xdr:rowOff>
    </xdr:from>
    <xdr:to>
      <xdr:col>26</xdr:col>
      <xdr:colOff>226060</xdr:colOff>
      <xdr:row>278</xdr:row>
      <xdr:rowOff>227965</xdr:rowOff>
    </xdr:to>
    <xdr:pic>
      <xdr:nvPicPr>
        <xdr:cNvPr id="66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68250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6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6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7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7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8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8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8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8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8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8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8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8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8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8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8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8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8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69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69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0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0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1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1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1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1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1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1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1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1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1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1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1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226695</xdr:rowOff>
    </xdr:to>
    <xdr:pic>
      <xdr:nvPicPr>
        <xdr:cNvPr id="71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1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2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277</xdr:row>
      <xdr:rowOff>0</xdr:rowOff>
    </xdr:from>
    <xdr:to>
      <xdr:col>25</xdr:col>
      <xdr:colOff>207010</xdr:colOff>
      <xdr:row>277</xdr:row>
      <xdr:rowOff>227965</xdr:rowOff>
    </xdr:to>
    <xdr:pic>
      <xdr:nvPicPr>
        <xdr:cNvPr id="72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2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2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3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3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4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4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4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4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4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4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4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4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4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4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4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4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4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5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5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6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6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7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7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7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7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7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7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7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7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7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7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7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226695</xdr:rowOff>
    </xdr:to>
    <xdr:pic>
      <xdr:nvPicPr>
        <xdr:cNvPr id="77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7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8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277</xdr:row>
      <xdr:rowOff>0</xdr:rowOff>
    </xdr:from>
    <xdr:to>
      <xdr:col>26</xdr:col>
      <xdr:colOff>226060</xdr:colOff>
      <xdr:row>277</xdr:row>
      <xdr:rowOff>227965</xdr:rowOff>
    </xdr:to>
    <xdr:pic>
      <xdr:nvPicPr>
        <xdr:cNvPr id="78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6253875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8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8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79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79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0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0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0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0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0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0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0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0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0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0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0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0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0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1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1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2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2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3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3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30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30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30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30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30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30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30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30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31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226695</xdr:rowOff>
    </xdr:to>
    <xdr:pic>
      <xdr:nvPicPr>
        <xdr:cNvPr id="831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1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1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1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1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1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1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1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1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2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2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2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2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2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2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2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2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2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2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3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3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3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3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3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3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3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3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3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3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4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4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4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4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4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4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4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4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4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4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5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5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5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5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5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5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5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5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5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5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6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6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6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6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6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6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6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6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6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6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7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7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7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7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7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7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7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7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7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7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8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8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8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8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8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8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8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8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8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8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9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9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92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93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94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95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96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97" name="HTMLHidden1" hidden="1"/>
        <xdr:cNvPicPr/>
      </xdr:nvPicPr>
      <xdr:blipFill>
        <a:blip r:embed="rId1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98" name="HTMLHidden2" hidden="1"/>
        <xdr:cNvPicPr/>
      </xdr:nvPicPr>
      <xdr:blipFill>
        <a:blip r:embed="rId2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399" name="HTMLHidden3" hidden="1"/>
        <xdr:cNvPicPr/>
      </xdr:nvPicPr>
      <xdr:blipFill>
        <a:blip r:embed="rId3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400" name="HTMLHidden4" hidden="1"/>
        <xdr:cNvPicPr/>
      </xdr:nvPicPr>
      <xdr:blipFill>
        <a:blip r:embed="rId4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0</xdr:colOff>
      <xdr:row>275</xdr:row>
      <xdr:rowOff>0</xdr:rowOff>
    </xdr:from>
    <xdr:to>
      <xdr:col>25</xdr:col>
      <xdr:colOff>207010</xdr:colOff>
      <xdr:row>275</xdr:row>
      <xdr:rowOff>227965</xdr:rowOff>
    </xdr:to>
    <xdr:pic>
      <xdr:nvPicPr>
        <xdr:cNvPr id="8401" name="HTMLHidden5" hidden="1"/>
        <xdr:cNvPicPr/>
      </xdr:nvPicPr>
      <xdr:blipFill>
        <a:blip r:embed="rId5"/>
        <a:stretch>
          <a:fillRect/>
        </a:stretch>
      </xdr:blipFill>
      <xdr:spPr>
        <a:xfrm>
          <a:off x="8678545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4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4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5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5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6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6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6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6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6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6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6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6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6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6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6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6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6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7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7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8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8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9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9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9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9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9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9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9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9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9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9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9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226695</xdr:rowOff>
    </xdr:to>
    <xdr:pic>
      <xdr:nvPicPr>
        <xdr:cNvPr id="89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89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90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226060</xdr:colOff>
      <xdr:row>275</xdr:row>
      <xdr:rowOff>227965</xdr:rowOff>
    </xdr:to>
    <xdr:pic>
      <xdr:nvPicPr>
        <xdr:cNvPr id="90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24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0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1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2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3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4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0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0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0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0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0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0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0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0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1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1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1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1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1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1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1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1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1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1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2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2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2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2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2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2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2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2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2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2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3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3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3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3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3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3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3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3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3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3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4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4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4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4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4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4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4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4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4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4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5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5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5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5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5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5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5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5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5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5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6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6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6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6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6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6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6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6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6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6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7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7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7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7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7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7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7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7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7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7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8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8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8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8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8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8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8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8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8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8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9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9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92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93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94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95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96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97" name="HTMLHidden1" hidden="1"/>
        <xdr:cNvPicPr/>
      </xdr:nvPicPr>
      <xdr:blipFill>
        <a:blip r:embed="rId1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98" name="HTMLHidden2" hidden="1"/>
        <xdr:cNvPicPr/>
      </xdr:nvPicPr>
      <xdr:blipFill>
        <a:blip r:embed="rId2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599" name="HTMLHidden3" hidden="1"/>
        <xdr:cNvPicPr/>
      </xdr:nvPicPr>
      <xdr:blipFill>
        <a:blip r:embed="rId3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600" name="HTMLHidden4" hidden="1"/>
        <xdr:cNvPicPr/>
      </xdr:nvPicPr>
      <xdr:blipFill>
        <a:blip r:embed="rId4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275</xdr:row>
      <xdr:rowOff>0</xdr:rowOff>
    </xdr:from>
    <xdr:to>
      <xdr:col>26</xdr:col>
      <xdr:colOff>225425</xdr:colOff>
      <xdr:row>275</xdr:row>
      <xdr:rowOff>227965</xdr:rowOff>
    </xdr:to>
    <xdr:pic>
      <xdr:nvPicPr>
        <xdr:cNvPr id="9601" name="HTMLHidden5" hidden="1"/>
        <xdr:cNvPicPr/>
      </xdr:nvPicPr>
      <xdr:blipFill>
        <a:blip r:embed="rId5"/>
        <a:stretch>
          <a:fillRect/>
        </a:stretch>
      </xdr:blipFill>
      <xdr:spPr>
        <a:xfrm>
          <a:off x="9384030" y="125253750"/>
          <a:ext cx="911860" cy="2279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2"/>
  <sheetViews>
    <sheetView tabSelected="1" workbookViewId="0">
      <selection activeCell="K11" sqref="K11"/>
    </sheetView>
  </sheetViews>
  <sheetFormatPr defaultColWidth="9" defaultRowHeight="15.75"/>
  <cols>
    <col min="1" max="1" width="9.25" style="140" customWidth="1"/>
    <col min="2" max="2" width="7.125" style="141" customWidth="1"/>
    <col min="3" max="3" width="8.5" style="142" customWidth="1"/>
    <col min="4" max="4" width="7.125" style="143" customWidth="1"/>
    <col min="5" max="5" width="5.25" style="144" customWidth="1"/>
    <col min="6" max="6" width="6.625" style="142" customWidth="1"/>
    <col min="7" max="7" width="10.125" style="143" customWidth="1"/>
    <col min="8" max="8" width="3.875" style="145" customWidth="1"/>
    <col min="9" max="9" width="10.125" style="146" customWidth="1"/>
    <col min="10" max="10" width="3.875" style="147" customWidth="1"/>
    <col min="11" max="11" width="11" style="146" customWidth="1"/>
    <col min="12" max="12" width="3.875" style="147" customWidth="1"/>
    <col min="13" max="13" width="6" style="146" customWidth="1"/>
    <col min="14" max="14" width="3.875" style="147" customWidth="1"/>
    <col min="15" max="15" width="10.375" style="146" customWidth="1"/>
    <col min="16" max="16" width="3.875" style="147" customWidth="1"/>
    <col min="17" max="17" width="9.625" style="143" customWidth="1"/>
    <col min="18" max="18" width="9.25" style="139" customWidth="1"/>
    <col min="19" max="19" width="10.375" style="139" customWidth="1"/>
    <col min="20" max="21" width="11.125" style="139"/>
    <col min="22" max="16384" width="9" style="139"/>
  </cols>
  <sheetData>
    <row r="1" s="133" customFormat="1" ht="25.5" customHeight="1" spans="1:19">
      <c r="A1" s="148" t="s">
        <v>0</v>
      </c>
      <c r="B1" s="149"/>
      <c r="C1" s="149"/>
      <c r="D1" s="150"/>
      <c r="E1" s="151"/>
      <c r="F1" s="149"/>
      <c r="G1" s="149"/>
      <c r="H1" s="152"/>
      <c r="I1" s="149"/>
      <c r="J1" s="152"/>
      <c r="K1" s="149"/>
      <c r="L1" s="152"/>
      <c r="M1" s="149"/>
      <c r="N1" s="152"/>
      <c r="O1" s="149"/>
      <c r="P1" s="152"/>
      <c r="Q1" s="149"/>
      <c r="R1" s="149"/>
      <c r="S1" s="149"/>
    </row>
    <row r="2" s="134" customFormat="1" ht="12" spans="1:19">
      <c r="A2" s="153" t="s">
        <v>1</v>
      </c>
      <c r="B2" s="153"/>
      <c r="C2" s="153"/>
      <c r="D2" s="153"/>
      <c r="E2" s="154"/>
      <c r="F2" s="153"/>
      <c r="G2" s="153"/>
      <c r="H2" s="155"/>
      <c r="I2" s="182"/>
      <c r="J2" s="155"/>
      <c r="K2" s="182"/>
      <c r="L2" s="155"/>
      <c r="M2" s="182"/>
      <c r="N2" s="155"/>
      <c r="O2" s="182"/>
      <c r="P2" s="155"/>
      <c r="Q2" s="153" t="s">
        <v>2</v>
      </c>
      <c r="R2" s="186"/>
      <c r="S2" s="186"/>
    </row>
    <row r="3" s="135" customFormat="1" ht="20.25" customHeight="1" spans="1:19">
      <c r="A3" s="156" t="s">
        <v>3</v>
      </c>
      <c r="B3" s="157" t="s">
        <v>4</v>
      </c>
      <c r="C3" s="158" t="s">
        <v>5</v>
      </c>
      <c r="D3" s="34" t="s">
        <v>6</v>
      </c>
      <c r="E3" s="159" t="s">
        <v>7</v>
      </c>
      <c r="F3" s="158" t="s">
        <v>8</v>
      </c>
      <c r="G3" s="158" t="s">
        <v>9</v>
      </c>
      <c r="H3" s="160" t="s">
        <v>10</v>
      </c>
      <c r="I3" s="163"/>
      <c r="J3" s="183"/>
      <c r="K3" s="163"/>
      <c r="L3" s="183"/>
      <c r="M3" s="163"/>
      <c r="N3" s="183"/>
      <c r="O3" s="163"/>
      <c r="P3" s="183"/>
      <c r="Q3" s="163"/>
      <c r="R3" s="158" t="s">
        <v>11</v>
      </c>
      <c r="S3" s="185" t="s">
        <v>12</v>
      </c>
    </row>
    <row r="4" s="135" customFormat="1" ht="27" customHeight="1" spans="1:19">
      <c r="A4" s="161"/>
      <c r="B4" s="162"/>
      <c r="C4" s="163"/>
      <c r="D4" s="164"/>
      <c r="E4" s="165"/>
      <c r="F4" s="163"/>
      <c r="G4" s="163"/>
      <c r="H4" s="166" t="s">
        <v>13</v>
      </c>
      <c r="I4" s="184"/>
      <c r="J4" s="166" t="s">
        <v>14</v>
      </c>
      <c r="K4" s="184"/>
      <c r="L4" s="166" t="s">
        <v>15</v>
      </c>
      <c r="M4" s="184"/>
      <c r="N4" s="166" t="s">
        <v>16</v>
      </c>
      <c r="O4" s="184"/>
      <c r="P4" s="166" t="s">
        <v>17</v>
      </c>
      <c r="Q4" s="184"/>
      <c r="R4" s="163"/>
      <c r="S4" s="184"/>
    </row>
    <row r="5" s="135" customFormat="1" ht="26" customHeight="1" spans="1:19">
      <c r="A5" s="161"/>
      <c r="B5" s="162"/>
      <c r="C5" s="163"/>
      <c r="D5" s="164"/>
      <c r="E5" s="165"/>
      <c r="F5" s="163"/>
      <c r="G5" s="163"/>
      <c r="H5" s="160" t="s">
        <v>18</v>
      </c>
      <c r="I5" s="185" t="s">
        <v>19</v>
      </c>
      <c r="J5" s="160" t="s">
        <v>18</v>
      </c>
      <c r="K5" s="185" t="s">
        <v>19</v>
      </c>
      <c r="L5" s="160" t="s">
        <v>18</v>
      </c>
      <c r="M5" s="185" t="s">
        <v>19</v>
      </c>
      <c r="N5" s="160" t="s">
        <v>18</v>
      </c>
      <c r="O5" s="185" t="s">
        <v>19</v>
      </c>
      <c r="P5" s="160" t="s">
        <v>18</v>
      </c>
      <c r="Q5" s="185" t="s">
        <v>19</v>
      </c>
      <c r="R5" s="163"/>
      <c r="S5" s="184"/>
    </row>
    <row r="6" s="136" customFormat="1" ht="26" customHeight="1" spans="1:19">
      <c r="A6" s="156" t="s">
        <v>20</v>
      </c>
      <c r="B6" s="62">
        <v>24369</v>
      </c>
      <c r="C6" s="167">
        <v>256799.54</v>
      </c>
      <c r="D6" s="38">
        <v>1000</v>
      </c>
      <c r="E6" s="168">
        <v>0.04</v>
      </c>
      <c r="F6" s="167">
        <v>40</v>
      </c>
      <c r="G6" s="167">
        <v>10271981.6</v>
      </c>
      <c r="H6" s="169">
        <v>0.35</v>
      </c>
      <c r="I6" s="41">
        <v>3595193.56</v>
      </c>
      <c r="J6" s="169">
        <v>0.3</v>
      </c>
      <c r="K6" s="41">
        <v>3081594.48</v>
      </c>
      <c r="L6" s="169">
        <v>0</v>
      </c>
      <c r="M6" s="41">
        <v>0</v>
      </c>
      <c r="N6" s="169">
        <v>0.05</v>
      </c>
      <c r="O6" s="41">
        <v>513599.08</v>
      </c>
      <c r="P6" s="169">
        <v>0.3</v>
      </c>
      <c r="Q6" s="41">
        <v>3081594.48</v>
      </c>
      <c r="R6" s="167">
        <f t="shared" ref="R6:R16" si="0">Q6</f>
        <v>3081594.48</v>
      </c>
      <c r="S6" s="41">
        <f>G6-R6</f>
        <v>7190387.11999999</v>
      </c>
    </row>
    <row r="7" s="136" customFormat="1" ht="26" customHeight="1" spans="1:19">
      <c r="A7" s="156" t="s">
        <v>21</v>
      </c>
      <c r="B7" s="62">
        <v>1455</v>
      </c>
      <c r="C7" s="167">
        <v>2826.51</v>
      </c>
      <c r="D7" s="38">
        <v>700</v>
      </c>
      <c r="E7" s="168">
        <v>0.02</v>
      </c>
      <c r="F7" s="167">
        <v>14</v>
      </c>
      <c r="G7" s="167">
        <v>39571.14</v>
      </c>
      <c r="H7" s="169">
        <v>0.35</v>
      </c>
      <c r="I7" s="41">
        <v>13849.92</v>
      </c>
      <c r="J7" s="169">
        <v>0.25</v>
      </c>
      <c r="K7" s="41">
        <v>9892.84</v>
      </c>
      <c r="L7" s="169">
        <v>0</v>
      </c>
      <c r="M7" s="41">
        <v>0</v>
      </c>
      <c r="N7" s="169">
        <v>0.1</v>
      </c>
      <c r="O7" s="41">
        <v>3957.04</v>
      </c>
      <c r="P7" s="169">
        <v>0.3</v>
      </c>
      <c r="Q7" s="41">
        <v>11871.34</v>
      </c>
      <c r="R7" s="167">
        <f t="shared" si="0"/>
        <v>11871.34</v>
      </c>
      <c r="S7" s="41">
        <f>G7-R7</f>
        <v>27699.8</v>
      </c>
    </row>
    <row r="8" s="135" customFormat="1" ht="26" customHeight="1" spans="1:19">
      <c r="A8" s="156" t="s">
        <v>22</v>
      </c>
      <c r="B8" s="62">
        <v>9</v>
      </c>
      <c r="C8" s="167">
        <v>874</v>
      </c>
      <c r="D8" s="38">
        <v>1000</v>
      </c>
      <c r="E8" s="168">
        <v>0.04</v>
      </c>
      <c r="F8" s="167">
        <v>40</v>
      </c>
      <c r="G8" s="167">
        <v>34960</v>
      </c>
      <c r="H8" s="169">
        <v>0.4</v>
      </c>
      <c r="I8" s="38">
        <f>G8*H8</f>
        <v>13984</v>
      </c>
      <c r="J8" s="169">
        <v>0.2</v>
      </c>
      <c r="K8" s="38">
        <f>G8*J8</f>
        <v>6992</v>
      </c>
      <c r="L8" s="169">
        <v>0</v>
      </c>
      <c r="M8" s="41">
        <v>0</v>
      </c>
      <c r="N8" s="169">
        <v>0.2</v>
      </c>
      <c r="O8" s="38">
        <f>G8*N8</f>
        <v>6992</v>
      </c>
      <c r="P8" s="169">
        <v>0.2</v>
      </c>
      <c r="Q8" s="38">
        <f>G8*P8</f>
        <v>6992</v>
      </c>
      <c r="R8" s="38">
        <f t="shared" si="0"/>
        <v>6992</v>
      </c>
      <c r="S8" s="38">
        <f>G8-Q8</f>
        <v>27968</v>
      </c>
    </row>
    <row r="9" s="135" customFormat="1" ht="26" customHeight="1" spans="1:19">
      <c r="A9" s="156" t="s">
        <v>23</v>
      </c>
      <c r="B9" s="62">
        <v>7</v>
      </c>
      <c r="C9" s="167">
        <v>34</v>
      </c>
      <c r="D9" s="38">
        <v>1500</v>
      </c>
      <c r="E9" s="168">
        <v>0.07</v>
      </c>
      <c r="F9" s="167">
        <v>105</v>
      </c>
      <c r="G9" s="167">
        <v>3570</v>
      </c>
      <c r="H9" s="169">
        <v>0.4</v>
      </c>
      <c r="I9" s="38">
        <f>G9*H9</f>
        <v>1428</v>
      </c>
      <c r="J9" s="169">
        <v>0.2</v>
      </c>
      <c r="K9" s="38">
        <f>G9*J9</f>
        <v>714</v>
      </c>
      <c r="L9" s="169">
        <v>0</v>
      </c>
      <c r="M9" s="41">
        <v>0</v>
      </c>
      <c r="N9" s="169">
        <v>0.2</v>
      </c>
      <c r="O9" s="38">
        <f>G9*N9</f>
        <v>714</v>
      </c>
      <c r="P9" s="169">
        <v>0.2</v>
      </c>
      <c r="Q9" s="38">
        <f>G9*P9</f>
        <v>714</v>
      </c>
      <c r="R9" s="38">
        <f t="shared" si="0"/>
        <v>714</v>
      </c>
      <c r="S9" s="38">
        <f>G9-Q9</f>
        <v>2856</v>
      </c>
    </row>
    <row r="10" s="135" customFormat="1" ht="26" customHeight="1" spans="1:19">
      <c r="A10" s="156" t="s">
        <v>24</v>
      </c>
      <c r="B10" s="62">
        <v>2</v>
      </c>
      <c r="C10" s="167">
        <v>21733</v>
      </c>
      <c r="D10" s="38">
        <v>20</v>
      </c>
      <c r="E10" s="168">
        <v>0.06</v>
      </c>
      <c r="F10" s="167">
        <v>1.2</v>
      </c>
      <c r="G10" s="167">
        <v>26079.6</v>
      </c>
      <c r="H10" s="169">
        <v>0</v>
      </c>
      <c r="I10" s="38">
        <v>0</v>
      </c>
      <c r="J10" s="169">
        <v>0</v>
      </c>
      <c r="K10" s="38">
        <v>0</v>
      </c>
      <c r="L10" s="169">
        <v>0</v>
      </c>
      <c r="M10" s="41">
        <v>0</v>
      </c>
      <c r="N10" s="169">
        <v>0.7</v>
      </c>
      <c r="O10" s="38">
        <v>18255.72</v>
      </c>
      <c r="P10" s="169">
        <v>0.3</v>
      </c>
      <c r="Q10" s="38">
        <v>7823.88</v>
      </c>
      <c r="R10" s="38">
        <f t="shared" si="0"/>
        <v>7823.88</v>
      </c>
      <c r="S10" s="38">
        <f>G10-Q10</f>
        <v>18255.72</v>
      </c>
    </row>
    <row r="11" s="135" customFormat="1" ht="42" customHeight="1" spans="1:19">
      <c r="A11" s="156" t="s">
        <v>25</v>
      </c>
      <c r="B11" s="62">
        <v>84</v>
      </c>
      <c r="C11" s="167">
        <v>5727.22</v>
      </c>
      <c r="D11" s="167" t="s">
        <v>26</v>
      </c>
      <c r="E11" s="170" t="s">
        <v>27</v>
      </c>
      <c r="F11" s="171" t="s">
        <v>26</v>
      </c>
      <c r="G11" s="167">
        <v>2565944.08</v>
      </c>
      <c r="H11" s="169">
        <v>0</v>
      </c>
      <c r="I11" s="38">
        <v>0</v>
      </c>
      <c r="J11" s="169">
        <v>0</v>
      </c>
      <c r="K11" s="38">
        <v>0</v>
      </c>
      <c r="L11" s="169">
        <v>0</v>
      </c>
      <c r="M11" s="41">
        <v>0</v>
      </c>
      <c r="N11" s="169">
        <v>0.8</v>
      </c>
      <c r="O11" s="38">
        <v>2052755.27</v>
      </c>
      <c r="P11" s="169">
        <v>0.2</v>
      </c>
      <c r="Q11" s="38">
        <v>513188.81</v>
      </c>
      <c r="R11" s="167">
        <f t="shared" si="0"/>
        <v>513188.81</v>
      </c>
      <c r="S11" s="41">
        <f>G11-R11</f>
        <v>2052755.27</v>
      </c>
    </row>
    <row r="12" s="135" customFormat="1" ht="26" customHeight="1" spans="1:19">
      <c r="A12" s="156" t="s">
        <v>28</v>
      </c>
      <c r="B12" s="62">
        <v>72</v>
      </c>
      <c r="C12" s="167">
        <v>2161.35</v>
      </c>
      <c r="D12" s="167" t="s">
        <v>26</v>
      </c>
      <c r="E12" s="172">
        <v>0.06</v>
      </c>
      <c r="F12" s="171" t="s">
        <v>26</v>
      </c>
      <c r="G12" s="167">
        <v>489744</v>
      </c>
      <c r="H12" s="169">
        <v>0</v>
      </c>
      <c r="I12" s="38">
        <v>0</v>
      </c>
      <c r="J12" s="169">
        <v>0</v>
      </c>
      <c r="K12" s="38">
        <v>0</v>
      </c>
      <c r="L12" s="169">
        <v>0</v>
      </c>
      <c r="M12" s="41">
        <v>0</v>
      </c>
      <c r="N12" s="169">
        <v>0.8</v>
      </c>
      <c r="O12" s="38">
        <f>G12*N12</f>
        <v>391795.2</v>
      </c>
      <c r="P12" s="169">
        <v>0.2</v>
      </c>
      <c r="Q12" s="38">
        <f>G12*P12</f>
        <v>97948.8</v>
      </c>
      <c r="R12" s="167">
        <f t="shared" si="0"/>
        <v>97948.8</v>
      </c>
      <c r="S12" s="41">
        <f>G12-R12</f>
        <v>391795.2</v>
      </c>
    </row>
    <row r="13" s="135" customFormat="1" ht="26" customHeight="1" spans="1:19">
      <c r="A13" s="156" t="s">
        <v>29</v>
      </c>
      <c r="B13" s="62">
        <v>1</v>
      </c>
      <c r="C13" s="167">
        <v>77</v>
      </c>
      <c r="D13" s="167">
        <v>1000</v>
      </c>
      <c r="E13" s="172">
        <v>0.07</v>
      </c>
      <c r="F13" s="171">
        <v>70</v>
      </c>
      <c r="G13" s="167">
        <v>5390</v>
      </c>
      <c r="H13" s="169">
        <v>0</v>
      </c>
      <c r="I13" s="38">
        <v>0</v>
      </c>
      <c r="J13" s="169">
        <v>0</v>
      </c>
      <c r="K13" s="38">
        <v>0</v>
      </c>
      <c r="L13" s="169">
        <v>0</v>
      </c>
      <c r="M13" s="41">
        <v>0</v>
      </c>
      <c r="N13" s="169">
        <v>0.7</v>
      </c>
      <c r="O13" s="38">
        <v>3773</v>
      </c>
      <c r="P13" s="169">
        <v>0.3</v>
      </c>
      <c r="Q13" s="38">
        <f>G13*0.3</f>
        <v>1617</v>
      </c>
      <c r="R13" s="167">
        <f t="shared" si="0"/>
        <v>1617</v>
      </c>
      <c r="S13" s="41">
        <f>G13-R13</f>
        <v>3773</v>
      </c>
    </row>
    <row r="14" s="135" customFormat="1" ht="26" customHeight="1" spans="1:19">
      <c r="A14" s="156" t="s">
        <v>30</v>
      </c>
      <c r="B14" s="62">
        <v>1</v>
      </c>
      <c r="C14" s="167">
        <v>1217</v>
      </c>
      <c r="D14" s="38">
        <v>900</v>
      </c>
      <c r="E14" s="168">
        <v>0.08</v>
      </c>
      <c r="F14" s="167">
        <v>72</v>
      </c>
      <c r="G14" s="167">
        <v>87624</v>
      </c>
      <c r="H14" s="169">
        <v>0</v>
      </c>
      <c r="I14" s="38">
        <v>0</v>
      </c>
      <c r="J14" s="169">
        <v>0</v>
      </c>
      <c r="K14" s="38">
        <v>0</v>
      </c>
      <c r="L14" s="169">
        <v>0</v>
      </c>
      <c r="M14" s="41">
        <v>0</v>
      </c>
      <c r="N14" s="169">
        <v>0.7</v>
      </c>
      <c r="O14" s="38">
        <f>G14*0.7</f>
        <v>61336.8</v>
      </c>
      <c r="P14" s="169">
        <v>0.3</v>
      </c>
      <c r="Q14" s="38">
        <f>G14*0.3</f>
        <v>26287.2</v>
      </c>
      <c r="R14" s="167">
        <f t="shared" si="0"/>
        <v>26287.2</v>
      </c>
      <c r="S14" s="41">
        <f>G14-R14</f>
        <v>61336.8</v>
      </c>
    </row>
    <row r="15" s="135" customFormat="1" ht="26" customHeight="1" spans="1:19">
      <c r="A15" s="156" t="s">
        <v>31</v>
      </c>
      <c r="B15" s="62">
        <v>1</v>
      </c>
      <c r="C15" s="167">
        <v>20</v>
      </c>
      <c r="D15" s="38">
        <v>3000</v>
      </c>
      <c r="E15" s="168">
        <v>0.09</v>
      </c>
      <c r="F15" s="167">
        <v>270</v>
      </c>
      <c r="G15" s="167">
        <v>5400</v>
      </c>
      <c r="H15" s="169">
        <v>0</v>
      </c>
      <c r="I15" s="38">
        <v>0</v>
      </c>
      <c r="J15" s="169">
        <v>0</v>
      </c>
      <c r="K15" s="38">
        <v>0</v>
      </c>
      <c r="L15" s="169">
        <v>0</v>
      </c>
      <c r="M15" s="41">
        <v>0</v>
      </c>
      <c r="N15" s="169">
        <v>0.7</v>
      </c>
      <c r="O15" s="38">
        <f>G15*0.7</f>
        <v>3780</v>
      </c>
      <c r="P15" s="169">
        <v>0.3</v>
      </c>
      <c r="Q15" s="38">
        <f>G15*0.3</f>
        <v>1620</v>
      </c>
      <c r="R15" s="167">
        <f t="shared" si="0"/>
        <v>1620</v>
      </c>
      <c r="S15" s="41">
        <f>G15-R15</f>
        <v>3780</v>
      </c>
    </row>
    <row r="16" s="135" customFormat="1" ht="26" customHeight="1" spans="1:19">
      <c r="A16" s="156" t="s">
        <v>32</v>
      </c>
      <c r="B16" s="62">
        <v>1</v>
      </c>
      <c r="C16" s="167">
        <v>20</v>
      </c>
      <c r="D16" s="38">
        <v>8000</v>
      </c>
      <c r="E16" s="168">
        <v>0.08</v>
      </c>
      <c r="F16" s="167">
        <v>640</v>
      </c>
      <c r="G16" s="167">
        <v>12800</v>
      </c>
      <c r="H16" s="169">
        <v>0</v>
      </c>
      <c r="I16" s="38">
        <v>0</v>
      </c>
      <c r="J16" s="169">
        <v>0</v>
      </c>
      <c r="K16" s="38">
        <v>0</v>
      </c>
      <c r="L16" s="169">
        <v>0</v>
      </c>
      <c r="M16" s="41">
        <v>0</v>
      </c>
      <c r="N16" s="169">
        <v>0.7</v>
      </c>
      <c r="O16" s="38">
        <f>G16*N16</f>
        <v>8960</v>
      </c>
      <c r="P16" s="169">
        <v>0.3</v>
      </c>
      <c r="Q16" s="38">
        <f>G16*P16</f>
        <v>3840</v>
      </c>
      <c r="R16" s="38">
        <f t="shared" si="0"/>
        <v>3840</v>
      </c>
      <c r="S16" s="38">
        <f>G16-Q16</f>
        <v>8960</v>
      </c>
    </row>
    <row r="17" s="137" customFormat="1" ht="39.95" customHeight="1" spans="1:19">
      <c r="A17" s="173" t="s">
        <v>33</v>
      </c>
      <c r="B17" s="174">
        <f>SUM(B6:B16)</f>
        <v>26002</v>
      </c>
      <c r="C17" s="171">
        <f>SUM(C6:C16)</f>
        <v>291489.62</v>
      </c>
      <c r="D17" s="167"/>
      <c r="E17" s="168"/>
      <c r="F17" s="171"/>
      <c r="G17" s="171">
        <f>SUM(G6:G16)</f>
        <v>13543064.42</v>
      </c>
      <c r="H17" s="169"/>
      <c r="I17" s="171">
        <f>SUM(I6:I16)</f>
        <v>3624455.48</v>
      </c>
      <c r="J17" s="169"/>
      <c r="K17" s="171">
        <f>SUM(K6:K16)</f>
        <v>3099193.32</v>
      </c>
      <c r="L17" s="169"/>
      <c r="M17" s="171">
        <f>SUM(M6:M16)</f>
        <v>0</v>
      </c>
      <c r="N17" s="169"/>
      <c r="O17" s="171">
        <f>SUM(O6:O16)</f>
        <v>3065918.11</v>
      </c>
      <c r="P17" s="169"/>
      <c r="Q17" s="171">
        <f>SUM(Q6:Q16)</f>
        <v>3753497.51</v>
      </c>
      <c r="R17" s="171">
        <f>SUM(R6:R16)</f>
        <v>3753497.51</v>
      </c>
      <c r="S17" s="171">
        <f>SUM(S6:S16)</f>
        <v>9789566.90999999</v>
      </c>
    </row>
    <row r="18" s="138" customFormat="1" ht="25" customHeight="1" spans="1:20">
      <c r="A18" s="175" t="s">
        <v>34</v>
      </c>
      <c r="B18" s="176"/>
      <c r="C18" s="176"/>
      <c r="D18" s="177"/>
      <c r="E18" s="178"/>
      <c r="F18" s="176"/>
      <c r="G18" s="176"/>
      <c r="H18" s="179"/>
      <c r="I18" s="176"/>
      <c r="J18" s="179"/>
      <c r="K18" s="176"/>
      <c r="L18" s="179"/>
      <c r="M18" s="176"/>
      <c r="N18" s="179"/>
      <c r="O18" s="176"/>
      <c r="P18" s="179"/>
      <c r="Q18" s="176"/>
      <c r="R18" s="176"/>
      <c r="S18" s="176"/>
      <c r="T18" s="187"/>
    </row>
    <row r="19" s="139" customFormat="1" spans="1:18">
      <c r="A19" s="140"/>
      <c r="B19" s="141"/>
      <c r="C19" s="142"/>
      <c r="D19" s="143"/>
      <c r="E19" s="144"/>
      <c r="F19" s="142"/>
      <c r="G19" s="180"/>
      <c r="H19" s="181"/>
      <c r="I19" s="146"/>
      <c r="J19" s="147"/>
      <c r="K19" s="146"/>
      <c r="L19" s="147"/>
      <c r="M19" s="146"/>
      <c r="N19" s="147"/>
      <c r="O19" s="146"/>
      <c r="P19" s="147"/>
      <c r="Q19" s="143"/>
      <c r="R19" s="188"/>
    </row>
    <row r="20" s="139" customFormat="1" spans="1:19">
      <c r="A20" s="140"/>
      <c r="B20" s="141"/>
      <c r="C20" s="142"/>
      <c r="D20" s="143"/>
      <c r="E20" s="144"/>
      <c r="F20" s="142"/>
      <c r="G20" s="180"/>
      <c r="H20" s="181"/>
      <c r="I20" s="146"/>
      <c r="J20" s="147"/>
      <c r="K20" s="146"/>
      <c r="L20" s="147"/>
      <c r="M20" s="146"/>
      <c r="N20" s="147"/>
      <c r="O20" s="146"/>
      <c r="P20" s="147"/>
      <c r="Q20" s="143"/>
      <c r="S20" s="180"/>
    </row>
    <row r="21" s="139" customFormat="1" spans="1:19">
      <c r="A21" s="140"/>
      <c r="B21" s="141"/>
      <c r="C21" s="142"/>
      <c r="D21" s="143"/>
      <c r="E21" s="144"/>
      <c r="F21" s="142"/>
      <c r="G21" s="143"/>
      <c r="H21" s="145"/>
      <c r="I21" s="146"/>
      <c r="J21" s="147"/>
      <c r="K21" s="146"/>
      <c r="L21" s="147"/>
      <c r="M21" s="146"/>
      <c r="N21" s="147"/>
      <c r="O21" s="146"/>
      <c r="P21" s="147"/>
      <c r="Q21" s="143"/>
      <c r="S21" s="189"/>
    </row>
    <row r="22" s="139" customFormat="1" spans="1:17">
      <c r="A22" s="140"/>
      <c r="B22" s="141"/>
      <c r="C22" s="142"/>
      <c r="D22" s="143"/>
      <c r="E22" s="144"/>
      <c r="F22" s="142"/>
      <c r="G22" s="180"/>
      <c r="H22" s="181"/>
      <c r="I22" s="146"/>
      <c r="J22" s="147"/>
      <c r="K22" s="146"/>
      <c r="L22" s="147"/>
      <c r="M22" s="146"/>
      <c r="N22" s="147"/>
      <c r="O22" s="146"/>
      <c r="P22" s="147"/>
      <c r="Q22" s="143"/>
    </row>
  </sheetData>
  <mergeCells count="19">
    <mergeCell ref="A1:S1"/>
    <mergeCell ref="A2:G2"/>
    <mergeCell ref="Q2:S2"/>
    <mergeCell ref="H3:Q3"/>
    <mergeCell ref="H4:I4"/>
    <mergeCell ref="J4:K4"/>
    <mergeCell ref="L4:M4"/>
    <mergeCell ref="N4:O4"/>
    <mergeCell ref="P4:Q4"/>
    <mergeCell ref="A18:S18"/>
    <mergeCell ref="A3:A5"/>
    <mergeCell ref="B3:B5"/>
    <mergeCell ref="C3:C5"/>
    <mergeCell ref="D3:D5"/>
    <mergeCell ref="E3:E5"/>
    <mergeCell ref="F3:F5"/>
    <mergeCell ref="G3:G5"/>
    <mergeCell ref="R3:R5"/>
    <mergeCell ref="S3:S5"/>
  </mergeCells>
  <printOptions horizontalCentered="1"/>
  <pageMargins left="0" right="0" top="0" bottom="0" header="0" footer="0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AB632"/>
  <sheetViews>
    <sheetView workbookViewId="0">
      <pane ySplit="2" topLeftCell="A3" activePane="bottomLeft" state="frozen"/>
      <selection/>
      <selection pane="bottomLeft" activeCell="C2" sqref="C$1:D$1048576"/>
    </sheetView>
  </sheetViews>
  <sheetFormatPr defaultColWidth="9" defaultRowHeight="13.5"/>
  <cols>
    <col min="1" max="1" width="4.75833333333333" style="77" customWidth="1"/>
    <col min="2" max="2" width="6.50833333333333" style="77" customWidth="1"/>
    <col min="3" max="3" width="3.875" style="77" hidden="1" customWidth="1"/>
    <col min="4" max="4" width="9" style="77" hidden="1" customWidth="1"/>
    <col min="5" max="5" width="8.25833333333333" style="77" customWidth="1"/>
    <col min="6" max="6" width="10.15" style="54" customWidth="1"/>
    <col min="7" max="7" width="13.9416666666667" style="78" customWidth="1"/>
    <col min="8" max="8" width="9.375" style="79" hidden="1" customWidth="1"/>
    <col min="9" max="9" width="12.125" style="79" hidden="1" customWidth="1"/>
    <col min="10" max="10" width="8.75" style="77" hidden="1" customWidth="1"/>
    <col min="11" max="11" width="9" style="77" hidden="1" customWidth="1"/>
    <col min="12" max="12" width="9" style="79" hidden="1" customWidth="1"/>
    <col min="13" max="13" width="6.75" style="77" hidden="1" customWidth="1"/>
    <col min="14" max="14" width="8.375" style="77" hidden="1" customWidth="1"/>
    <col min="15" max="15" width="9.25" style="77" hidden="1" customWidth="1"/>
    <col min="16" max="16" width="10.125" style="77" hidden="1" customWidth="1"/>
    <col min="17" max="17" width="5.875" style="77" customWidth="1"/>
    <col min="18" max="18" width="9.25833333333333" style="80" customWidth="1"/>
    <col min="19" max="19" width="6.25833333333333" style="81" customWidth="1"/>
    <col min="20" max="20" width="11.375" style="81" customWidth="1"/>
    <col min="21" max="21" width="6.375" style="81" customWidth="1"/>
    <col min="22" max="22" width="10.75" style="81" customWidth="1"/>
    <col min="23" max="23" width="10.625" style="81" customWidth="1"/>
    <col min="24" max="24" width="9.75833333333333" style="77" customWidth="1"/>
    <col min="25" max="25" width="9.25833333333333" style="77" customWidth="1"/>
    <col min="26" max="26" width="9.00833333333333" style="77" customWidth="1"/>
    <col min="27" max="27" width="9.00833333333333" style="82" customWidth="1"/>
    <col min="28" max="28" width="9" style="77" customWidth="1"/>
    <col min="29" max="16384" width="9" style="83"/>
  </cols>
  <sheetData>
    <row r="1" ht="18.75" spans="1:28">
      <c r="A1" s="84" t="s">
        <v>35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8"/>
      <c r="AB1" s="84"/>
    </row>
    <row r="2" s="55" customFormat="1" ht="33.75" spans="1:28">
      <c r="A2" s="62" t="s">
        <v>36</v>
      </c>
      <c r="B2" s="18" t="s">
        <v>37</v>
      </c>
      <c r="C2" s="18" t="s">
        <v>38</v>
      </c>
      <c r="D2" s="18" t="s">
        <v>39</v>
      </c>
      <c r="E2" s="18" t="s">
        <v>40</v>
      </c>
      <c r="F2" s="27" t="s">
        <v>41</v>
      </c>
      <c r="G2" s="27" t="s">
        <v>42</v>
      </c>
      <c r="H2" s="19" t="s">
        <v>43</v>
      </c>
      <c r="I2" s="19" t="s">
        <v>44</v>
      </c>
      <c r="J2" s="27" t="s">
        <v>45</v>
      </c>
      <c r="K2" s="27" t="s">
        <v>46</v>
      </c>
      <c r="L2" s="19" t="s">
        <v>40</v>
      </c>
      <c r="M2" s="19" t="s">
        <v>47</v>
      </c>
      <c r="N2" s="38" t="s">
        <v>48</v>
      </c>
      <c r="O2" s="42" t="s">
        <v>49</v>
      </c>
      <c r="P2" s="42" t="s">
        <v>50</v>
      </c>
      <c r="Q2" s="69" t="s">
        <v>51</v>
      </c>
      <c r="R2" s="38" t="s">
        <v>52</v>
      </c>
      <c r="S2" s="38" t="s">
        <v>53</v>
      </c>
      <c r="T2" s="38" t="s">
        <v>54</v>
      </c>
      <c r="U2" s="38" t="s">
        <v>55</v>
      </c>
      <c r="V2" s="38" t="s">
        <v>56</v>
      </c>
      <c r="W2" s="70" t="s">
        <v>57</v>
      </c>
      <c r="X2" s="19" t="s">
        <v>58</v>
      </c>
      <c r="Y2" s="19" t="s">
        <v>59</v>
      </c>
      <c r="Z2" s="19" t="s">
        <v>60</v>
      </c>
      <c r="AA2" s="19" t="s">
        <v>61</v>
      </c>
      <c r="AB2" s="19" t="s">
        <v>62</v>
      </c>
    </row>
    <row r="3" s="3" customFormat="1" ht="45" spans="1:28">
      <c r="A3" s="62">
        <v>1</v>
      </c>
      <c r="B3" s="18" t="s">
        <v>63</v>
      </c>
      <c r="C3" s="18" t="s">
        <v>64</v>
      </c>
      <c r="D3" s="18" t="s">
        <v>65</v>
      </c>
      <c r="E3" s="18" t="s">
        <v>66</v>
      </c>
      <c r="F3" s="85" t="s">
        <v>67</v>
      </c>
      <c r="G3" s="85" t="s">
        <v>68</v>
      </c>
      <c r="H3" s="86" t="s">
        <v>69</v>
      </c>
      <c r="I3" s="86" t="s">
        <v>70</v>
      </c>
      <c r="J3" s="18" t="s">
        <v>71</v>
      </c>
      <c r="K3" s="18" t="s">
        <v>72</v>
      </c>
      <c r="L3" s="19" t="s">
        <v>73</v>
      </c>
      <c r="M3" s="18" t="s">
        <v>74</v>
      </c>
      <c r="N3" s="38">
        <v>1300</v>
      </c>
      <c r="O3" s="49">
        <v>45473</v>
      </c>
      <c r="P3" s="49">
        <v>45626</v>
      </c>
      <c r="Q3" s="68">
        <v>86</v>
      </c>
      <c r="R3" s="38">
        <v>114.17</v>
      </c>
      <c r="S3" s="38">
        <v>40</v>
      </c>
      <c r="T3" s="38">
        <f>S3*R3</f>
        <v>4566.8</v>
      </c>
      <c r="U3" s="38">
        <v>12</v>
      </c>
      <c r="V3" s="38">
        <f>R3*U3</f>
        <v>1370.04</v>
      </c>
      <c r="W3" s="38">
        <f>T3-V3</f>
        <v>3196.76</v>
      </c>
      <c r="X3" s="40" t="s">
        <v>75</v>
      </c>
      <c r="Y3" s="38">
        <v>1370.04</v>
      </c>
      <c r="Z3" s="18" t="s">
        <v>76</v>
      </c>
      <c r="AA3" s="18">
        <v>66008566</v>
      </c>
      <c r="AB3" s="18"/>
    </row>
    <row r="4" s="3" customFormat="1" ht="33.75" spans="1:28">
      <c r="A4" s="62">
        <v>2</v>
      </c>
      <c r="B4" s="18" t="s">
        <v>63</v>
      </c>
      <c r="C4" s="18"/>
      <c r="D4" s="18"/>
      <c r="E4" s="18" t="s">
        <v>77</v>
      </c>
      <c r="F4" s="85" t="s">
        <v>78</v>
      </c>
      <c r="G4" s="85" t="s">
        <v>79</v>
      </c>
      <c r="H4" s="19"/>
      <c r="I4" s="19"/>
      <c r="J4" s="18"/>
      <c r="K4" s="18"/>
      <c r="L4" s="19"/>
      <c r="M4" s="18"/>
      <c r="N4" s="38"/>
      <c r="O4" s="49"/>
      <c r="P4" s="49"/>
      <c r="Q4" s="18">
        <v>1</v>
      </c>
      <c r="R4" s="38">
        <v>320</v>
      </c>
      <c r="S4" s="38">
        <v>40</v>
      </c>
      <c r="T4" s="38">
        <f t="shared" ref="T4:T67" si="0">S4*R4</f>
        <v>12800</v>
      </c>
      <c r="U4" s="38">
        <v>12</v>
      </c>
      <c r="V4" s="38">
        <f t="shared" ref="V4:V67" si="1">R4*U4</f>
        <v>3840</v>
      </c>
      <c r="W4" s="38">
        <f t="shared" ref="W4:W67" si="2">T4-V4</f>
        <v>8960</v>
      </c>
      <c r="X4" s="40" t="s">
        <v>75</v>
      </c>
      <c r="Y4" s="38">
        <v>39687.6</v>
      </c>
      <c r="Z4" s="18" t="s">
        <v>76</v>
      </c>
      <c r="AA4" s="18">
        <v>66015566</v>
      </c>
      <c r="AB4" s="18"/>
    </row>
    <row r="5" s="3" customFormat="1" ht="33.75" spans="1:28">
      <c r="A5" s="62">
        <v>3</v>
      </c>
      <c r="B5" s="18" t="s">
        <v>63</v>
      </c>
      <c r="C5" s="18"/>
      <c r="D5" s="18"/>
      <c r="E5" s="18" t="s">
        <v>80</v>
      </c>
      <c r="F5" s="85" t="s">
        <v>81</v>
      </c>
      <c r="G5" s="85" t="s">
        <v>82</v>
      </c>
      <c r="H5" s="19"/>
      <c r="I5" s="19"/>
      <c r="J5" s="18"/>
      <c r="K5" s="18"/>
      <c r="L5" s="19"/>
      <c r="M5" s="18"/>
      <c r="N5" s="38"/>
      <c r="O5" s="49"/>
      <c r="P5" s="49"/>
      <c r="Q5" s="18">
        <v>1</v>
      </c>
      <c r="R5" s="38">
        <v>165</v>
      </c>
      <c r="S5" s="38">
        <v>40</v>
      </c>
      <c r="T5" s="38">
        <f t="shared" si="0"/>
        <v>6600</v>
      </c>
      <c r="U5" s="38">
        <v>12</v>
      </c>
      <c r="V5" s="38">
        <f t="shared" si="1"/>
        <v>1980</v>
      </c>
      <c r="W5" s="38">
        <f t="shared" si="2"/>
        <v>4620</v>
      </c>
      <c r="X5" s="40" t="s">
        <v>75</v>
      </c>
      <c r="Y5" s="38">
        <v>39687.6</v>
      </c>
      <c r="Z5" s="18" t="s">
        <v>76</v>
      </c>
      <c r="AA5" s="18">
        <v>66015566</v>
      </c>
      <c r="AB5" s="18"/>
    </row>
    <row r="6" s="3" customFormat="1" ht="33.75" spans="1:28">
      <c r="A6" s="62">
        <v>4</v>
      </c>
      <c r="B6" s="18" t="s">
        <v>63</v>
      </c>
      <c r="C6" s="18"/>
      <c r="D6" s="18"/>
      <c r="E6" s="18" t="s">
        <v>83</v>
      </c>
      <c r="F6" s="85" t="s">
        <v>84</v>
      </c>
      <c r="G6" s="85" t="s">
        <v>85</v>
      </c>
      <c r="H6" s="19"/>
      <c r="I6" s="19"/>
      <c r="J6" s="18"/>
      <c r="K6" s="18"/>
      <c r="L6" s="19"/>
      <c r="M6" s="18"/>
      <c r="N6" s="38"/>
      <c r="O6" s="49"/>
      <c r="P6" s="49"/>
      <c r="Q6" s="18">
        <v>1</v>
      </c>
      <c r="R6" s="38">
        <v>435</v>
      </c>
      <c r="S6" s="38">
        <v>40</v>
      </c>
      <c r="T6" s="38">
        <f t="shared" si="0"/>
        <v>17400</v>
      </c>
      <c r="U6" s="38">
        <v>12</v>
      </c>
      <c r="V6" s="38">
        <f t="shared" si="1"/>
        <v>5220</v>
      </c>
      <c r="W6" s="38">
        <f t="shared" si="2"/>
        <v>12180</v>
      </c>
      <c r="X6" s="40" t="s">
        <v>75</v>
      </c>
      <c r="Y6" s="38">
        <v>39687.6</v>
      </c>
      <c r="Z6" s="18" t="s">
        <v>76</v>
      </c>
      <c r="AA6" s="18">
        <v>66015566</v>
      </c>
      <c r="AB6" s="18"/>
    </row>
    <row r="7" s="3" customFormat="1" ht="33.75" spans="1:28">
      <c r="A7" s="62">
        <v>5</v>
      </c>
      <c r="B7" s="18" t="s">
        <v>63</v>
      </c>
      <c r="C7" s="18"/>
      <c r="D7" s="18"/>
      <c r="E7" s="18" t="s">
        <v>86</v>
      </c>
      <c r="F7" s="85" t="s">
        <v>87</v>
      </c>
      <c r="G7" s="85" t="s">
        <v>85</v>
      </c>
      <c r="H7" s="19"/>
      <c r="I7" s="19"/>
      <c r="J7" s="18"/>
      <c r="K7" s="18"/>
      <c r="L7" s="19"/>
      <c r="M7" s="18"/>
      <c r="N7" s="38"/>
      <c r="O7" s="49"/>
      <c r="P7" s="49"/>
      <c r="Q7" s="18">
        <v>1</v>
      </c>
      <c r="R7" s="38">
        <v>447</v>
      </c>
      <c r="S7" s="38">
        <v>40</v>
      </c>
      <c r="T7" s="38">
        <f t="shared" si="0"/>
        <v>17880</v>
      </c>
      <c r="U7" s="38">
        <v>12</v>
      </c>
      <c r="V7" s="38">
        <f t="shared" si="1"/>
        <v>5364</v>
      </c>
      <c r="W7" s="38">
        <f t="shared" si="2"/>
        <v>12516</v>
      </c>
      <c r="X7" s="40" t="s">
        <v>75</v>
      </c>
      <c r="Y7" s="38">
        <v>39687.6</v>
      </c>
      <c r="Z7" s="18" t="s">
        <v>76</v>
      </c>
      <c r="AA7" s="18">
        <v>66015566</v>
      </c>
      <c r="AB7" s="18"/>
    </row>
    <row r="8" s="3" customFormat="1" ht="33.75" spans="1:28">
      <c r="A8" s="62">
        <v>6</v>
      </c>
      <c r="B8" s="18" t="s">
        <v>63</v>
      </c>
      <c r="C8" s="18"/>
      <c r="D8" s="18"/>
      <c r="E8" s="18" t="s">
        <v>88</v>
      </c>
      <c r="F8" s="85" t="s">
        <v>89</v>
      </c>
      <c r="G8" s="85" t="s">
        <v>90</v>
      </c>
      <c r="H8" s="19"/>
      <c r="I8" s="19"/>
      <c r="J8" s="18"/>
      <c r="K8" s="18"/>
      <c r="L8" s="19"/>
      <c r="M8" s="18"/>
      <c r="N8" s="38"/>
      <c r="O8" s="49"/>
      <c r="P8" s="49"/>
      <c r="Q8" s="18">
        <v>1</v>
      </c>
      <c r="R8" s="38">
        <v>101</v>
      </c>
      <c r="S8" s="38">
        <v>40</v>
      </c>
      <c r="T8" s="38">
        <f t="shared" si="0"/>
        <v>4040</v>
      </c>
      <c r="U8" s="38">
        <v>12</v>
      </c>
      <c r="V8" s="38">
        <f t="shared" si="1"/>
        <v>1212</v>
      </c>
      <c r="W8" s="38">
        <f t="shared" si="2"/>
        <v>2828</v>
      </c>
      <c r="X8" s="40" t="s">
        <v>91</v>
      </c>
      <c r="Y8" s="38" t="s">
        <v>92</v>
      </c>
      <c r="Z8" s="18" t="s">
        <v>76</v>
      </c>
      <c r="AA8" s="18" t="s">
        <v>93</v>
      </c>
      <c r="AB8" s="18"/>
    </row>
    <row r="9" s="3" customFormat="1" ht="33.75" spans="1:28">
      <c r="A9" s="62">
        <v>7</v>
      </c>
      <c r="B9" s="18" t="s">
        <v>63</v>
      </c>
      <c r="C9" s="18"/>
      <c r="D9" s="18"/>
      <c r="E9" s="18" t="s">
        <v>94</v>
      </c>
      <c r="F9" s="85" t="s">
        <v>95</v>
      </c>
      <c r="G9" s="85" t="s">
        <v>96</v>
      </c>
      <c r="H9" s="19"/>
      <c r="I9" s="19"/>
      <c r="J9" s="18"/>
      <c r="K9" s="18"/>
      <c r="L9" s="19"/>
      <c r="M9" s="18"/>
      <c r="N9" s="38"/>
      <c r="O9" s="49"/>
      <c r="P9" s="49"/>
      <c r="Q9" s="18">
        <v>1</v>
      </c>
      <c r="R9" s="38">
        <v>450</v>
      </c>
      <c r="S9" s="38">
        <v>40</v>
      </c>
      <c r="T9" s="38">
        <f t="shared" si="0"/>
        <v>18000</v>
      </c>
      <c r="U9" s="38">
        <v>12</v>
      </c>
      <c r="V9" s="38">
        <f t="shared" si="1"/>
        <v>5400</v>
      </c>
      <c r="W9" s="38">
        <f t="shared" si="2"/>
        <v>12600</v>
      </c>
      <c r="X9" s="40" t="s">
        <v>75</v>
      </c>
      <c r="Y9" s="38">
        <v>39687.6</v>
      </c>
      <c r="Z9" s="18" t="s">
        <v>76</v>
      </c>
      <c r="AA9" s="18">
        <v>66015566</v>
      </c>
      <c r="AB9" s="18"/>
    </row>
    <row r="10" s="3" customFormat="1" ht="33.75" spans="1:28">
      <c r="A10" s="62">
        <v>8</v>
      </c>
      <c r="B10" s="18" t="s">
        <v>63</v>
      </c>
      <c r="C10" s="18"/>
      <c r="D10" s="18"/>
      <c r="E10" s="18" t="s">
        <v>97</v>
      </c>
      <c r="F10" s="85" t="s">
        <v>98</v>
      </c>
      <c r="G10" s="85" t="s">
        <v>99</v>
      </c>
      <c r="H10" s="19"/>
      <c r="I10" s="19"/>
      <c r="J10" s="18"/>
      <c r="K10" s="18"/>
      <c r="L10" s="19"/>
      <c r="M10" s="18"/>
      <c r="N10" s="38"/>
      <c r="O10" s="49"/>
      <c r="P10" s="49"/>
      <c r="Q10" s="18">
        <v>1</v>
      </c>
      <c r="R10" s="38">
        <v>300</v>
      </c>
      <c r="S10" s="38">
        <v>40</v>
      </c>
      <c r="T10" s="38">
        <f t="shared" si="0"/>
        <v>12000</v>
      </c>
      <c r="U10" s="38">
        <v>12</v>
      </c>
      <c r="V10" s="38">
        <f t="shared" si="1"/>
        <v>3600</v>
      </c>
      <c r="W10" s="38">
        <f t="shared" si="2"/>
        <v>8400</v>
      </c>
      <c r="X10" s="40" t="s">
        <v>75</v>
      </c>
      <c r="Y10" s="38">
        <v>39687.6</v>
      </c>
      <c r="Z10" s="18" t="s">
        <v>76</v>
      </c>
      <c r="AA10" s="18">
        <v>66015566</v>
      </c>
      <c r="AB10" s="18"/>
    </row>
    <row r="11" s="3" customFormat="1" ht="33.75" spans="1:28">
      <c r="A11" s="62">
        <v>9</v>
      </c>
      <c r="B11" s="18" t="s">
        <v>63</v>
      </c>
      <c r="C11" s="18"/>
      <c r="D11" s="18"/>
      <c r="E11" s="18" t="s">
        <v>100</v>
      </c>
      <c r="F11" s="85" t="s">
        <v>101</v>
      </c>
      <c r="G11" s="85" t="s">
        <v>82</v>
      </c>
      <c r="H11" s="19"/>
      <c r="I11" s="19"/>
      <c r="J11" s="18"/>
      <c r="K11" s="18"/>
      <c r="L11" s="19"/>
      <c r="M11" s="18"/>
      <c r="N11" s="38"/>
      <c r="O11" s="49"/>
      <c r="P11" s="49"/>
      <c r="Q11" s="18">
        <v>1</v>
      </c>
      <c r="R11" s="38">
        <v>439.55</v>
      </c>
      <c r="S11" s="38">
        <v>40</v>
      </c>
      <c r="T11" s="38">
        <f t="shared" si="0"/>
        <v>17582</v>
      </c>
      <c r="U11" s="38">
        <v>12</v>
      </c>
      <c r="V11" s="38">
        <f t="shared" si="1"/>
        <v>5274.6</v>
      </c>
      <c r="W11" s="38">
        <f t="shared" si="2"/>
        <v>12307.4</v>
      </c>
      <c r="X11" s="40" t="s">
        <v>75</v>
      </c>
      <c r="Y11" s="38">
        <v>39687.6</v>
      </c>
      <c r="Z11" s="18" t="s">
        <v>76</v>
      </c>
      <c r="AA11" s="18">
        <v>66015566</v>
      </c>
      <c r="AB11" s="18"/>
    </row>
    <row r="12" s="3" customFormat="1" ht="33.75" spans="1:28">
      <c r="A12" s="62">
        <v>10</v>
      </c>
      <c r="B12" s="18" t="s">
        <v>63</v>
      </c>
      <c r="C12" s="18"/>
      <c r="D12" s="18"/>
      <c r="E12" s="18" t="s">
        <v>102</v>
      </c>
      <c r="F12" s="85" t="s">
        <v>103</v>
      </c>
      <c r="G12" s="85" t="s">
        <v>104</v>
      </c>
      <c r="H12" s="19"/>
      <c r="I12" s="19"/>
      <c r="J12" s="18"/>
      <c r="K12" s="18"/>
      <c r="L12" s="19"/>
      <c r="M12" s="18"/>
      <c r="N12" s="38"/>
      <c r="O12" s="49"/>
      <c r="P12" s="49"/>
      <c r="Q12" s="18">
        <v>1</v>
      </c>
      <c r="R12" s="38">
        <v>250</v>
      </c>
      <c r="S12" s="38">
        <v>40</v>
      </c>
      <c r="T12" s="38">
        <f t="shared" si="0"/>
        <v>10000</v>
      </c>
      <c r="U12" s="38">
        <v>12</v>
      </c>
      <c r="V12" s="38">
        <f t="shared" si="1"/>
        <v>3000</v>
      </c>
      <c r="W12" s="38">
        <f t="shared" si="2"/>
        <v>7000</v>
      </c>
      <c r="X12" s="40" t="s">
        <v>75</v>
      </c>
      <c r="Y12" s="38">
        <v>39687.6</v>
      </c>
      <c r="Z12" s="18" t="s">
        <v>76</v>
      </c>
      <c r="AA12" s="18">
        <v>66015566</v>
      </c>
      <c r="AB12" s="18"/>
    </row>
    <row r="13" s="3" customFormat="1" ht="33.75" spans="1:28">
      <c r="A13" s="62">
        <v>11</v>
      </c>
      <c r="B13" s="18" t="s">
        <v>63</v>
      </c>
      <c r="C13" s="18"/>
      <c r="D13" s="18"/>
      <c r="E13" s="18" t="s">
        <v>105</v>
      </c>
      <c r="F13" s="85" t="s">
        <v>106</v>
      </c>
      <c r="G13" s="85" t="s">
        <v>107</v>
      </c>
      <c r="H13" s="19"/>
      <c r="I13" s="19"/>
      <c r="J13" s="18"/>
      <c r="K13" s="18"/>
      <c r="L13" s="19"/>
      <c r="M13" s="18"/>
      <c r="N13" s="38"/>
      <c r="O13" s="49"/>
      <c r="P13" s="49"/>
      <c r="Q13" s="18">
        <v>1</v>
      </c>
      <c r="R13" s="38">
        <v>140</v>
      </c>
      <c r="S13" s="38">
        <v>40</v>
      </c>
      <c r="T13" s="38">
        <f t="shared" si="0"/>
        <v>5600</v>
      </c>
      <c r="U13" s="38">
        <v>12</v>
      </c>
      <c r="V13" s="38">
        <f t="shared" si="1"/>
        <v>1680</v>
      </c>
      <c r="W13" s="38">
        <f t="shared" si="2"/>
        <v>3920</v>
      </c>
      <c r="X13" s="40" t="s">
        <v>75</v>
      </c>
      <c r="Y13" s="38">
        <v>39687.6</v>
      </c>
      <c r="Z13" s="18" t="s">
        <v>76</v>
      </c>
      <c r="AA13" s="18">
        <v>66015566</v>
      </c>
      <c r="AB13" s="18"/>
    </row>
    <row r="14" s="3" customFormat="1" ht="33.75" spans="1:28">
      <c r="A14" s="62">
        <v>12</v>
      </c>
      <c r="B14" s="18" t="s">
        <v>63</v>
      </c>
      <c r="C14" s="18"/>
      <c r="D14" s="18"/>
      <c r="E14" s="18" t="s">
        <v>108</v>
      </c>
      <c r="F14" s="85" t="s">
        <v>109</v>
      </c>
      <c r="G14" s="85" t="s">
        <v>110</v>
      </c>
      <c r="H14" s="19"/>
      <c r="I14" s="19"/>
      <c r="J14" s="18"/>
      <c r="K14" s="18"/>
      <c r="L14" s="19"/>
      <c r="M14" s="18"/>
      <c r="N14" s="38"/>
      <c r="O14" s="49"/>
      <c r="P14" s="49"/>
      <c r="Q14" s="18">
        <v>1</v>
      </c>
      <c r="R14" s="38">
        <v>50</v>
      </c>
      <c r="S14" s="38">
        <v>40</v>
      </c>
      <c r="T14" s="38">
        <f t="shared" si="0"/>
        <v>2000</v>
      </c>
      <c r="U14" s="38">
        <v>12</v>
      </c>
      <c r="V14" s="38">
        <f t="shared" si="1"/>
        <v>600</v>
      </c>
      <c r="W14" s="38">
        <f t="shared" si="2"/>
        <v>1400</v>
      </c>
      <c r="X14" s="40" t="s">
        <v>75</v>
      </c>
      <c r="Y14" s="38">
        <v>39687.6</v>
      </c>
      <c r="Z14" s="18" t="s">
        <v>76</v>
      </c>
      <c r="AA14" s="18">
        <v>66015566</v>
      </c>
      <c r="AB14" s="18"/>
    </row>
    <row r="15" s="3" customFormat="1" ht="33.75" spans="1:28">
      <c r="A15" s="62">
        <v>13</v>
      </c>
      <c r="B15" s="18" t="s">
        <v>63</v>
      </c>
      <c r="C15" s="18"/>
      <c r="D15" s="18"/>
      <c r="E15" s="18" t="s">
        <v>111</v>
      </c>
      <c r="F15" s="85" t="s">
        <v>112</v>
      </c>
      <c r="G15" s="85" t="s">
        <v>113</v>
      </c>
      <c r="H15" s="19"/>
      <c r="I15" s="19"/>
      <c r="J15" s="18"/>
      <c r="K15" s="18"/>
      <c r="L15" s="19"/>
      <c r="M15" s="18"/>
      <c r="N15" s="38"/>
      <c r="O15" s="49"/>
      <c r="P15" s="49"/>
      <c r="Q15" s="18">
        <v>1</v>
      </c>
      <c r="R15" s="38">
        <v>134</v>
      </c>
      <c r="S15" s="38">
        <v>40</v>
      </c>
      <c r="T15" s="38">
        <f t="shared" si="0"/>
        <v>5360</v>
      </c>
      <c r="U15" s="38">
        <v>12</v>
      </c>
      <c r="V15" s="38">
        <f t="shared" si="1"/>
        <v>1608</v>
      </c>
      <c r="W15" s="38">
        <f t="shared" si="2"/>
        <v>3752</v>
      </c>
      <c r="X15" s="40" t="s">
        <v>75</v>
      </c>
      <c r="Y15" s="38">
        <v>39687.6</v>
      </c>
      <c r="Z15" s="18" t="s">
        <v>76</v>
      </c>
      <c r="AA15" s="18">
        <v>66015566</v>
      </c>
      <c r="AB15" s="18"/>
    </row>
    <row r="16" s="3" customFormat="1" ht="56.25" spans="1:28">
      <c r="A16" s="62">
        <v>14</v>
      </c>
      <c r="B16" s="18" t="s">
        <v>63</v>
      </c>
      <c r="C16" s="18"/>
      <c r="D16" s="18"/>
      <c r="E16" s="18" t="s">
        <v>114</v>
      </c>
      <c r="F16" s="85" t="s">
        <v>115</v>
      </c>
      <c r="G16" s="85" t="s">
        <v>116</v>
      </c>
      <c r="H16" s="19"/>
      <c r="I16" s="19"/>
      <c r="J16" s="18"/>
      <c r="K16" s="18"/>
      <c r="L16" s="19"/>
      <c r="M16" s="18"/>
      <c r="N16" s="38"/>
      <c r="O16" s="49"/>
      <c r="P16" s="49"/>
      <c r="Q16" s="18">
        <v>1</v>
      </c>
      <c r="R16" s="38">
        <v>130</v>
      </c>
      <c r="S16" s="38">
        <v>40</v>
      </c>
      <c r="T16" s="38">
        <f t="shared" si="0"/>
        <v>5200</v>
      </c>
      <c r="U16" s="38">
        <v>12</v>
      </c>
      <c r="V16" s="38">
        <f t="shared" si="1"/>
        <v>1560</v>
      </c>
      <c r="W16" s="38">
        <f t="shared" si="2"/>
        <v>3640</v>
      </c>
      <c r="X16" s="40" t="s">
        <v>117</v>
      </c>
      <c r="Y16" s="38" t="s">
        <v>118</v>
      </c>
      <c r="Z16" s="18" t="s">
        <v>119</v>
      </c>
      <c r="AA16" s="18" t="s">
        <v>120</v>
      </c>
      <c r="AB16" s="18"/>
    </row>
    <row r="17" s="3" customFormat="1" ht="33.75" spans="1:28">
      <c r="A17" s="62">
        <v>15</v>
      </c>
      <c r="B17" s="18" t="s">
        <v>63</v>
      </c>
      <c r="C17" s="18"/>
      <c r="D17" s="18"/>
      <c r="E17" s="18" t="s">
        <v>121</v>
      </c>
      <c r="F17" s="85" t="s">
        <v>122</v>
      </c>
      <c r="G17" s="68" t="s">
        <v>123</v>
      </c>
      <c r="H17" s="19"/>
      <c r="I17" s="19"/>
      <c r="J17" s="18"/>
      <c r="K17" s="18"/>
      <c r="L17" s="19"/>
      <c r="M17" s="18"/>
      <c r="N17" s="38"/>
      <c r="O17" s="49"/>
      <c r="P17" s="49"/>
      <c r="Q17" s="18">
        <v>1</v>
      </c>
      <c r="R17" s="38">
        <v>104</v>
      </c>
      <c r="S17" s="38">
        <v>40</v>
      </c>
      <c r="T17" s="38">
        <f t="shared" si="0"/>
        <v>4160</v>
      </c>
      <c r="U17" s="38">
        <v>12</v>
      </c>
      <c r="V17" s="38">
        <f t="shared" si="1"/>
        <v>1248</v>
      </c>
      <c r="W17" s="38">
        <f t="shared" si="2"/>
        <v>2912</v>
      </c>
      <c r="X17" s="40" t="s">
        <v>75</v>
      </c>
      <c r="Y17" s="38">
        <v>39687.6</v>
      </c>
      <c r="Z17" s="18" t="s">
        <v>76</v>
      </c>
      <c r="AA17" s="18">
        <v>66015566</v>
      </c>
      <c r="AB17" s="18"/>
    </row>
    <row r="18" s="3" customFormat="1" ht="33.75" spans="1:28">
      <c r="A18" s="62">
        <v>16</v>
      </c>
      <c r="B18" s="18" t="s">
        <v>63</v>
      </c>
      <c r="C18" s="18"/>
      <c r="D18" s="18"/>
      <c r="E18" s="18" t="s">
        <v>124</v>
      </c>
      <c r="F18" s="85" t="s">
        <v>125</v>
      </c>
      <c r="G18" s="68" t="s">
        <v>126</v>
      </c>
      <c r="H18" s="19"/>
      <c r="I18" s="19"/>
      <c r="J18" s="18"/>
      <c r="K18" s="18"/>
      <c r="L18" s="19"/>
      <c r="M18" s="18"/>
      <c r="N18" s="38"/>
      <c r="O18" s="49"/>
      <c r="P18" s="49"/>
      <c r="Q18" s="18">
        <v>1</v>
      </c>
      <c r="R18" s="38">
        <v>480</v>
      </c>
      <c r="S18" s="38">
        <v>40</v>
      </c>
      <c r="T18" s="38">
        <f t="shared" si="0"/>
        <v>19200</v>
      </c>
      <c r="U18" s="38">
        <v>12</v>
      </c>
      <c r="V18" s="38">
        <f t="shared" si="1"/>
        <v>5760</v>
      </c>
      <c r="W18" s="38">
        <f t="shared" si="2"/>
        <v>13440</v>
      </c>
      <c r="X18" s="40" t="s">
        <v>127</v>
      </c>
      <c r="Y18" s="38" t="s">
        <v>128</v>
      </c>
      <c r="Z18" s="18" t="s">
        <v>125</v>
      </c>
      <c r="AA18" s="18" t="s">
        <v>129</v>
      </c>
      <c r="AB18" s="18"/>
    </row>
    <row r="19" s="3" customFormat="1" ht="33.75" spans="1:28">
      <c r="A19" s="62">
        <v>17</v>
      </c>
      <c r="B19" s="18" t="s">
        <v>63</v>
      </c>
      <c r="C19" s="18"/>
      <c r="D19" s="18"/>
      <c r="E19" s="18" t="s">
        <v>130</v>
      </c>
      <c r="F19" s="85" t="s">
        <v>131</v>
      </c>
      <c r="G19" s="19" t="s">
        <v>132</v>
      </c>
      <c r="H19" s="19"/>
      <c r="I19" s="19"/>
      <c r="J19" s="18"/>
      <c r="K19" s="18"/>
      <c r="L19" s="19"/>
      <c r="M19" s="18"/>
      <c r="N19" s="38"/>
      <c r="O19" s="49"/>
      <c r="P19" s="49"/>
      <c r="Q19" s="18">
        <v>1</v>
      </c>
      <c r="R19" s="38">
        <v>234</v>
      </c>
      <c r="S19" s="38">
        <v>40</v>
      </c>
      <c r="T19" s="38">
        <f t="shared" si="0"/>
        <v>9360</v>
      </c>
      <c r="U19" s="38">
        <v>12</v>
      </c>
      <c r="V19" s="38">
        <f t="shared" si="1"/>
        <v>2808</v>
      </c>
      <c r="W19" s="38">
        <f t="shared" si="2"/>
        <v>6552</v>
      </c>
      <c r="X19" s="40" t="s">
        <v>133</v>
      </c>
      <c r="Y19" s="38">
        <v>10248.9</v>
      </c>
      <c r="Z19" s="18" t="s">
        <v>131</v>
      </c>
      <c r="AA19" s="18">
        <v>44519824</v>
      </c>
      <c r="AB19" s="18"/>
    </row>
    <row r="20" s="3" customFormat="1" ht="33.75" spans="1:28">
      <c r="A20" s="62">
        <v>18</v>
      </c>
      <c r="B20" s="18" t="s">
        <v>63</v>
      </c>
      <c r="C20" s="18"/>
      <c r="D20" s="18"/>
      <c r="E20" s="18" t="s">
        <v>134</v>
      </c>
      <c r="F20" s="19" t="s">
        <v>135</v>
      </c>
      <c r="G20" s="85" t="s">
        <v>136</v>
      </c>
      <c r="H20" s="19"/>
      <c r="I20" s="19"/>
      <c r="J20" s="18"/>
      <c r="K20" s="18"/>
      <c r="L20" s="19"/>
      <c r="M20" s="18"/>
      <c r="N20" s="38"/>
      <c r="O20" s="49"/>
      <c r="P20" s="49"/>
      <c r="Q20" s="18">
        <v>1</v>
      </c>
      <c r="R20" s="38">
        <v>700</v>
      </c>
      <c r="S20" s="38">
        <v>40</v>
      </c>
      <c r="T20" s="38">
        <f t="shared" si="0"/>
        <v>28000</v>
      </c>
      <c r="U20" s="38">
        <v>12</v>
      </c>
      <c r="V20" s="38">
        <f t="shared" si="1"/>
        <v>8400</v>
      </c>
      <c r="W20" s="38">
        <f t="shared" si="2"/>
        <v>19600</v>
      </c>
      <c r="X20" s="40" t="s">
        <v>137</v>
      </c>
      <c r="Y20" s="38" t="s">
        <v>138</v>
      </c>
      <c r="Z20" s="18" t="s">
        <v>139</v>
      </c>
      <c r="AA20" s="18" t="s">
        <v>140</v>
      </c>
      <c r="AB20" s="18"/>
    </row>
    <row r="21" s="3" customFormat="1" ht="33.75" spans="1:28">
      <c r="A21" s="62">
        <v>19</v>
      </c>
      <c r="B21" s="18" t="s">
        <v>63</v>
      </c>
      <c r="C21" s="18"/>
      <c r="D21" s="18"/>
      <c r="E21" s="18" t="s">
        <v>141</v>
      </c>
      <c r="F21" s="85" t="s">
        <v>142</v>
      </c>
      <c r="G21" s="68" t="s">
        <v>143</v>
      </c>
      <c r="H21" s="19"/>
      <c r="I21" s="19"/>
      <c r="J21" s="18"/>
      <c r="K21" s="18"/>
      <c r="L21" s="19"/>
      <c r="M21" s="18"/>
      <c r="N21" s="38"/>
      <c r="O21" s="49"/>
      <c r="P21" s="49"/>
      <c r="Q21" s="18">
        <v>1</v>
      </c>
      <c r="R21" s="38">
        <v>340</v>
      </c>
      <c r="S21" s="38">
        <v>40</v>
      </c>
      <c r="T21" s="38">
        <f t="shared" si="0"/>
        <v>13600</v>
      </c>
      <c r="U21" s="38">
        <v>12</v>
      </c>
      <c r="V21" s="38">
        <f t="shared" si="1"/>
        <v>4080</v>
      </c>
      <c r="W21" s="38">
        <f t="shared" si="2"/>
        <v>9520</v>
      </c>
      <c r="X21" s="40" t="s">
        <v>133</v>
      </c>
      <c r="Y21" s="38">
        <v>4080</v>
      </c>
      <c r="Z21" s="18" t="s">
        <v>142</v>
      </c>
      <c r="AA21" s="18">
        <v>79501827</v>
      </c>
      <c r="AB21" s="18"/>
    </row>
    <row r="22" s="3" customFormat="1" ht="33.75" spans="1:28">
      <c r="A22" s="62">
        <v>20</v>
      </c>
      <c r="B22" s="18" t="s">
        <v>63</v>
      </c>
      <c r="C22" s="18"/>
      <c r="D22" s="18"/>
      <c r="E22" s="18" t="s">
        <v>144</v>
      </c>
      <c r="F22" s="85" t="s">
        <v>145</v>
      </c>
      <c r="G22" s="68" t="s">
        <v>146</v>
      </c>
      <c r="H22" s="19"/>
      <c r="I22" s="19"/>
      <c r="J22" s="18"/>
      <c r="K22" s="18"/>
      <c r="L22" s="19"/>
      <c r="M22" s="18"/>
      <c r="N22" s="38"/>
      <c r="O22" s="49"/>
      <c r="P22" s="49"/>
      <c r="Q22" s="18">
        <v>1</v>
      </c>
      <c r="R22" s="38">
        <v>120</v>
      </c>
      <c r="S22" s="38">
        <v>40</v>
      </c>
      <c r="T22" s="38">
        <f t="shared" si="0"/>
        <v>4800</v>
      </c>
      <c r="U22" s="38">
        <v>12</v>
      </c>
      <c r="V22" s="38">
        <f t="shared" si="1"/>
        <v>1440</v>
      </c>
      <c r="W22" s="38">
        <f t="shared" si="2"/>
        <v>3360</v>
      </c>
      <c r="X22" s="40" t="s">
        <v>133</v>
      </c>
      <c r="Y22" s="38">
        <v>1440</v>
      </c>
      <c r="Z22" s="18" t="s">
        <v>145</v>
      </c>
      <c r="AA22" s="18">
        <v>31143432</v>
      </c>
      <c r="AB22" s="18"/>
    </row>
    <row r="23" s="3" customFormat="1" ht="33.75" spans="1:28">
      <c r="A23" s="62">
        <v>21</v>
      </c>
      <c r="B23" s="18" t="s">
        <v>63</v>
      </c>
      <c r="C23" s="18"/>
      <c r="D23" s="18"/>
      <c r="E23" s="18" t="s">
        <v>147</v>
      </c>
      <c r="F23" s="19" t="s">
        <v>148</v>
      </c>
      <c r="G23" s="19" t="s">
        <v>149</v>
      </c>
      <c r="H23" s="19"/>
      <c r="I23" s="19"/>
      <c r="J23" s="18"/>
      <c r="K23" s="18"/>
      <c r="L23" s="19"/>
      <c r="M23" s="18"/>
      <c r="N23" s="38"/>
      <c r="O23" s="49"/>
      <c r="P23" s="49"/>
      <c r="Q23" s="18">
        <v>1</v>
      </c>
      <c r="R23" s="38">
        <v>1560</v>
      </c>
      <c r="S23" s="38">
        <v>40</v>
      </c>
      <c r="T23" s="38">
        <f t="shared" si="0"/>
        <v>62400</v>
      </c>
      <c r="U23" s="38">
        <v>12</v>
      </c>
      <c r="V23" s="38">
        <f t="shared" si="1"/>
        <v>18720</v>
      </c>
      <c r="W23" s="38">
        <f t="shared" si="2"/>
        <v>43680</v>
      </c>
      <c r="X23" s="40" t="s">
        <v>150</v>
      </c>
      <c r="Y23" s="38">
        <v>18720</v>
      </c>
      <c r="Z23" s="38" t="s">
        <v>148</v>
      </c>
      <c r="AA23" s="18">
        <v>25008108</v>
      </c>
      <c r="AB23" s="18"/>
    </row>
    <row r="24" s="3" customFormat="1" ht="33.75" spans="1:28">
      <c r="A24" s="62">
        <v>22</v>
      </c>
      <c r="B24" s="18" t="s">
        <v>63</v>
      </c>
      <c r="C24" s="18"/>
      <c r="D24" s="18"/>
      <c r="E24" s="18" t="s">
        <v>151</v>
      </c>
      <c r="F24" s="19" t="s">
        <v>152</v>
      </c>
      <c r="G24" s="19" t="s">
        <v>153</v>
      </c>
      <c r="H24" s="19"/>
      <c r="I24" s="19"/>
      <c r="J24" s="18"/>
      <c r="K24" s="18"/>
      <c r="L24" s="19"/>
      <c r="M24" s="18"/>
      <c r="N24" s="38"/>
      <c r="O24" s="49"/>
      <c r="P24" s="49"/>
      <c r="Q24" s="18">
        <v>1</v>
      </c>
      <c r="R24" s="38">
        <v>638</v>
      </c>
      <c r="S24" s="38">
        <v>40</v>
      </c>
      <c r="T24" s="38">
        <f t="shared" si="0"/>
        <v>25520</v>
      </c>
      <c r="U24" s="38">
        <v>12</v>
      </c>
      <c r="V24" s="38">
        <f t="shared" si="1"/>
        <v>7656</v>
      </c>
      <c r="W24" s="38">
        <f t="shared" si="2"/>
        <v>17864</v>
      </c>
      <c r="X24" s="40" t="s">
        <v>154</v>
      </c>
      <c r="Y24" s="38" t="s">
        <v>155</v>
      </c>
      <c r="Z24" s="38" t="s">
        <v>152</v>
      </c>
      <c r="AA24" s="18" t="s">
        <v>156</v>
      </c>
      <c r="AB24" s="18"/>
    </row>
    <row r="25" s="3" customFormat="1" ht="33.75" spans="1:28">
      <c r="A25" s="62">
        <v>23</v>
      </c>
      <c r="B25" s="18" t="s">
        <v>63</v>
      </c>
      <c r="C25" s="18"/>
      <c r="D25" s="18"/>
      <c r="E25" s="18" t="s">
        <v>157</v>
      </c>
      <c r="F25" s="19" t="s">
        <v>158</v>
      </c>
      <c r="G25" s="19" t="s">
        <v>159</v>
      </c>
      <c r="H25" s="19"/>
      <c r="I25" s="19"/>
      <c r="J25" s="18"/>
      <c r="K25" s="18"/>
      <c r="L25" s="19"/>
      <c r="M25" s="18"/>
      <c r="N25" s="38"/>
      <c r="O25" s="49"/>
      <c r="P25" s="49"/>
      <c r="Q25" s="18">
        <v>1</v>
      </c>
      <c r="R25" s="38">
        <v>3295.55</v>
      </c>
      <c r="S25" s="38">
        <v>40</v>
      </c>
      <c r="T25" s="38">
        <f t="shared" si="0"/>
        <v>131822</v>
      </c>
      <c r="U25" s="38">
        <v>12</v>
      </c>
      <c r="V25" s="38">
        <f t="shared" si="1"/>
        <v>39546.6</v>
      </c>
      <c r="W25" s="38">
        <f t="shared" si="2"/>
        <v>92275.4</v>
      </c>
      <c r="X25" s="40" t="s">
        <v>160</v>
      </c>
      <c r="Y25" s="38">
        <v>39546.6</v>
      </c>
      <c r="Z25" s="38" t="s">
        <v>158</v>
      </c>
      <c r="AA25" s="18">
        <v>57188199</v>
      </c>
      <c r="AB25" s="18"/>
    </row>
    <row r="26" s="3" customFormat="1" ht="33.75" spans="1:28">
      <c r="A26" s="62">
        <v>24</v>
      </c>
      <c r="B26" s="18" t="s">
        <v>161</v>
      </c>
      <c r="C26" s="18"/>
      <c r="D26" s="18"/>
      <c r="E26" s="18" t="s">
        <v>162</v>
      </c>
      <c r="F26" s="19" t="s">
        <v>163</v>
      </c>
      <c r="G26" s="19" t="s">
        <v>164</v>
      </c>
      <c r="H26" s="19"/>
      <c r="I26" s="19"/>
      <c r="J26" s="18"/>
      <c r="K26" s="18"/>
      <c r="L26" s="19"/>
      <c r="M26" s="18"/>
      <c r="N26" s="38"/>
      <c r="O26" s="49"/>
      <c r="P26" s="49"/>
      <c r="Q26" s="18">
        <v>84</v>
      </c>
      <c r="R26" s="38">
        <v>150.92</v>
      </c>
      <c r="S26" s="38">
        <v>40</v>
      </c>
      <c r="T26" s="38">
        <f t="shared" si="0"/>
        <v>6036.8</v>
      </c>
      <c r="U26" s="38">
        <v>12</v>
      </c>
      <c r="V26" s="38">
        <f t="shared" si="1"/>
        <v>1811.04</v>
      </c>
      <c r="W26" s="38">
        <f t="shared" si="2"/>
        <v>4225.76</v>
      </c>
      <c r="X26" s="40" t="s">
        <v>165</v>
      </c>
      <c r="Y26" s="38">
        <v>27194.49</v>
      </c>
      <c r="Z26" s="38" t="s">
        <v>166</v>
      </c>
      <c r="AA26" s="18">
        <v>68311975</v>
      </c>
      <c r="AB26" s="18"/>
    </row>
    <row r="27" s="3" customFormat="1" ht="33.75" spans="1:28">
      <c r="A27" s="62">
        <v>25</v>
      </c>
      <c r="B27" s="18" t="s">
        <v>161</v>
      </c>
      <c r="C27" s="18"/>
      <c r="D27" s="18"/>
      <c r="E27" s="18" t="s">
        <v>167</v>
      </c>
      <c r="F27" s="18" t="s">
        <v>168</v>
      </c>
      <c r="G27" s="19" t="s">
        <v>169</v>
      </c>
      <c r="H27" s="19"/>
      <c r="I27" s="19"/>
      <c r="J27" s="19"/>
      <c r="K27" s="18"/>
      <c r="L27" s="19"/>
      <c r="M27" s="18"/>
      <c r="N27" s="38"/>
      <c r="O27" s="49"/>
      <c r="P27" s="49"/>
      <c r="Q27" s="18">
        <v>180</v>
      </c>
      <c r="R27" s="38">
        <v>424.05</v>
      </c>
      <c r="S27" s="38">
        <v>40</v>
      </c>
      <c r="T27" s="38">
        <f t="shared" si="0"/>
        <v>16962</v>
      </c>
      <c r="U27" s="38">
        <v>12</v>
      </c>
      <c r="V27" s="38">
        <f t="shared" si="1"/>
        <v>5088.6</v>
      </c>
      <c r="W27" s="38">
        <f t="shared" si="2"/>
        <v>11873.4</v>
      </c>
      <c r="X27" s="40" t="s">
        <v>165</v>
      </c>
      <c r="Y27" s="38">
        <v>27194.49</v>
      </c>
      <c r="Z27" s="38" t="s">
        <v>166</v>
      </c>
      <c r="AA27" s="18">
        <v>68311975</v>
      </c>
      <c r="AB27" s="18"/>
    </row>
    <row r="28" s="3" customFormat="1" ht="33.75" spans="1:28">
      <c r="A28" s="62">
        <v>26</v>
      </c>
      <c r="B28" s="18" t="s">
        <v>161</v>
      </c>
      <c r="C28" s="18"/>
      <c r="D28" s="18"/>
      <c r="E28" s="18" t="s">
        <v>170</v>
      </c>
      <c r="F28" s="19" t="s">
        <v>171</v>
      </c>
      <c r="G28" s="19" t="s">
        <v>172</v>
      </c>
      <c r="H28" s="19"/>
      <c r="I28" s="19"/>
      <c r="J28" s="18"/>
      <c r="K28" s="18"/>
      <c r="L28" s="19"/>
      <c r="M28" s="18"/>
      <c r="N28" s="38"/>
      <c r="O28" s="49"/>
      <c r="P28" s="49"/>
      <c r="Q28" s="18">
        <v>105</v>
      </c>
      <c r="R28" s="38">
        <v>151</v>
      </c>
      <c r="S28" s="38">
        <v>40</v>
      </c>
      <c r="T28" s="38">
        <f t="shared" si="0"/>
        <v>6040</v>
      </c>
      <c r="U28" s="38">
        <v>12</v>
      </c>
      <c r="V28" s="38">
        <f t="shared" si="1"/>
        <v>1812</v>
      </c>
      <c r="W28" s="38">
        <f t="shared" si="2"/>
        <v>4228</v>
      </c>
      <c r="X28" s="40" t="s">
        <v>165</v>
      </c>
      <c r="Y28" s="38">
        <v>27194.49</v>
      </c>
      <c r="Z28" s="38" t="s">
        <v>166</v>
      </c>
      <c r="AA28" s="18">
        <v>68311975</v>
      </c>
      <c r="AB28" s="18"/>
    </row>
    <row r="29" s="3" customFormat="1" ht="33.75" spans="1:28">
      <c r="A29" s="62">
        <v>27</v>
      </c>
      <c r="B29" s="18" t="s">
        <v>161</v>
      </c>
      <c r="C29" s="18"/>
      <c r="D29" s="18"/>
      <c r="E29" s="18" t="s">
        <v>173</v>
      </c>
      <c r="F29" s="19" t="s">
        <v>174</v>
      </c>
      <c r="G29" s="19" t="s">
        <v>175</v>
      </c>
      <c r="H29" s="19"/>
      <c r="I29" s="19"/>
      <c r="J29" s="18"/>
      <c r="K29" s="18"/>
      <c r="L29" s="19"/>
      <c r="M29" s="18"/>
      <c r="N29" s="38"/>
      <c r="O29" s="49"/>
      <c r="P29" s="49"/>
      <c r="Q29" s="18">
        <v>163</v>
      </c>
      <c r="R29" s="38">
        <v>396.04</v>
      </c>
      <c r="S29" s="38">
        <v>40</v>
      </c>
      <c r="T29" s="38">
        <f t="shared" si="0"/>
        <v>15841.6</v>
      </c>
      <c r="U29" s="38">
        <v>12</v>
      </c>
      <c r="V29" s="38">
        <f t="shared" si="1"/>
        <v>4752.48</v>
      </c>
      <c r="W29" s="38">
        <f t="shared" si="2"/>
        <v>11089.12</v>
      </c>
      <c r="X29" s="40" t="s">
        <v>165</v>
      </c>
      <c r="Y29" s="38">
        <v>27194.49</v>
      </c>
      <c r="Z29" s="38" t="s">
        <v>166</v>
      </c>
      <c r="AA29" s="18">
        <v>68311975</v>
      </c>
      <c r="AB29" s="18"/>
    </row>
    <row r="30" s="3" customFormat="1" ht="33.75" spans="1:28">
      <c r="A30" s="62">
        <v>28</v>
      </c>
      <c r="B30" s="18" t="s">
        <v>161</v>
      </c>
      <c r="C30" s="18"/>
      <c r="D30" s="18"/>
      <c r="E30" s="18" t="s">
        <v>176</v>
      </c>
      <c r="F30" s="19" t="s">
        <v>177</v>
      </c>
      <c r="G30" s="19" t="s">
        <v>178</v>
      </c>
      <c r="H30" s="19"/>
      <c r="I30" s="19"/>
      <c r="J30" s="18"/>
      <c r="K30" s="18"/>
      <c r="L30" s="19"/>
      <c r="M30" s="18"/>
      <c r="N30" s="38"/>
      <c r="O30" s="49"/>
      <c r="P30" s="49"/>
      <c r="Q30" s="18">
        <v>125</v>
      </c>
      <c r="R30" s="38">
        <v>179.25</v>
      </c>
      <c r="S30" s="38">
        <v>40</v>
      </c>
      <c r="T30" s="38">
        <f t="shared" si="0"/>
        <v>7170</v>
      </c>
      <c r="U30" s="38">
        <v>12</v>
      </c>
      <c r="V30" s="38">
        <f t="shared" si="1"/>
        <v>2151</v>
      </c>
      <c r="W30" s="38">
        <f t="shared" si="2"/>
        <v>5019</v>
      </c>
      <c r="X30" s="40" t="s">
        <v>165</v>
      </c>
      <c r="Y30" s="38">
        <v>27194.49</v>
      </c>
      <c r="Z30" s="38" t="s">
        <v>166</v>
      </c>
      <c r="AA30" s="18">
        <v>68311975</v>
      </c>
      <c r="AB30" s="18"/>
    </row>
    <row r="31" s="3" customFormat="1" ht="33.75" spans="1:28">
      <c r="A31" s="62">
        <v>29</v>
      </c>
      <c r="B31" s="18" t="s">
        <v>161</v>
      </c>
      <c r="C31" s="18"/>
      <c r="D31" s="18"/>
      <c r="E31" s="18" t="s">
        <v>179</v>
      </c>
      <c r="F31" s="19" t="s">
        <v>180</v>
      </c>
      <c r="G31" s="19" t="s">
        <v>181</v>
      </c>
      <c r="H31" s="19"/>
      <c r="I31" s="19"/>
      <c r="J31" s="18"/>
      <c r="K31" s="18"/>
      <c r="L31" s="19"/>
      <c r="M31" s="18"/>
      <c r="N31" s="38"/>
      <c r="O31" s="49"/>
      <c r="P31" s="49"/>
      <c r="Q31" s="18">
        <v>130</v>
      </c>
      <c r="R31" s="38">
        <v>298.95</v>
      </c>
      <c r="S31" s="38">
        <v>40</v>
      </c>
      <c r="T31" s="38">
        <f t="shared" si="0"/>
        <v>11958</v>
      </c>
      <c r="U31" s="38">
        <v>12</v>
      </c>
      <c r="V31" s="38">
        <f t="shared" si="1"/>
        <v>3587.4</v>
      </c>
      <c r="W31" s="38">
        <f t="shared" si="2"/>
        <v>8370.6</v>
      </c>
      <c r="X31" s="40" t="s">
        <v>165</v>
      </c>
      <c r="Y31" s="38">
        <v>27194.49</v>
      </c>
      <c r="Z31" s="38" t="s">
        <v>166</v>
      </c>
      <c r="AA31" s="18">
        <v>68311975</v>
      </c>
      <c r="AB31" s="18"/>
    </row>
    <row r="32" s="3" customFormat="1" ht="33.75" spans="1:28">
      <c r="A32" s="62">
        <v>30</v>
      </c>
      <c r="B32" s="18" t="s">
        <v>161</v>
      </c>
      <c r="C32" s="18"/>
      <c r="D32" s="18"/>
      <c r="E32" s="18" t="s">
        <v>182</v>
      </c>
      <c r="F32" s="19" t="s">
        <v>183</v>
      </c>
      <c r="G32" s="19" t="s">
        <v>184</v>
      </c>
      <c r="H32" s="19"/>
      <c r="I32" s="19"/>
      <c r="J32" s="18"/>
      <c r="K32" s="18"/>
      <c r="L32" s="19"/>
      <c r="M32" s="18"/>
      <c r="N32" s="38"/>
      <c r="O32" s="49"/>
      <c r="P32" s="49"/>
      <c r="Q32" s="62">
        <v>98</v>
      </c>
      <c r="R32" s="38">
        <v>122.5</v>
      </c>
      <c r="S32" s="38">
        <v>40</v>
      </c>
      <c r="T32" s="38">
        <f t="shared" si="0"/>
        <v>4900</v>
      </c>
      <c r="U32" s="38">
        <v>12</v>
      </c>
      <c r="V32" s="38">
        <f t="shared" si="1"/>
        <v>1470</v>
      </c>
      <c r="W32" s="38">
        <f t="shared" si="2"/>
        <v>3430</v>
      </c>
      <c r="X32" s="40" t="s">
        <v>165</v>
      </c>
      <c r="Y32" s="38">
        <v>27194.49</v>
      </c>
      <c r="Z32" s="38" t="s">
        <v>166</v>
      </c>
      <c r="AA32" s="18">
        <v>68311975</v>
      </c>
      <c r="AB32" s="18"/>
    </row>
    <row r="33" s="3" customFormat="1" ht="33.75" spans="1:28">
      <c r="A33" s="62">
        <v>31</v>
      </c>
      <c r="B33" s="18" t="s">
        <v>161</v>
      </c>
      <c r="C33" s="18"/>
      <c r="D33" s="18"/>
      <c r="E33" s="18" t="s">
        <v>185</v>
      </c>
      <c r="F33" s="19" t="s">
        <v>186</v>
      </c>
      <c r="G33" s="19" t="s">
        <v>187</v>
      </c>
      <c r="H33" s="19"/>
      <c r="I33" s="19"/>
      <c r="J33" s="18"/>
      <c r="K33" s="18"/>
      <c r="L33" s="19"/>
      <c r="M33" s="18"/>
      <c r="N33" s="38"/>
      <c r="O33" s="49"/>
      <c r="P33" s="49"/>
      <c r="Q33" s="18">
        <v>98</v>
      </c>
      <c r="R33" s="38">
        <v>127.8</v>
      </c>
      <c r="S33" s="38">
        <v>40</v>
      </c>
      <c r="T33" s="38">
        <f t="shared" si="0"/>
        <v>5112</v>
      </c>
      <c r="U33" s="38">
        <v>12</v>
      </c>
      <c r="V33" s="38">
        <f t="shared" si="1"/>
        <v>1533.6</v>
      </c>
      <c r="W33" s="38">
        <f t="shared" si="2"/>
        <v>3578.4</v>
      </c>
      <c r="X33" s="40" t="s">
        <v>165</v>
      </c>
      <c r="Y33" s="38">
        <v>27194.49</v>
      </c>
      <c r="Z33" s="38" t="s">
        <v>166</v>
      </c>
      <c r="AA33" s="18">
        <v>68311975</v>
      </c>
      <c r="AB33" s="18"/>
    </row>
    <row r="34" s="3" customFormat="1" ht="33.75" spans="1:28">
      <c r="A34" s="62">
        <v>32</v>
      </c>
      <c r="B34" s="18" t="s">
        <v>161</v>
      </c>
      <c r="C34" s="18"/>
      <c r="D34" s="18"/>
      <c r="E34" s="18" t="s">
        <v>188</v>
      </c>
      <c r="F34" s="63" t="s">
        <v>189</v>
      </c>
      <c r="G34" s="63" t="s">
        <v>190</v>
      </c>
      <c r="H34" s="19"/>
      <c r="I34" s="19"/>
      <c r="J34" s="18"/>
      <c r="K34" s="18"/>
      <c r="L34" s="19"/>
      <c r="M34" s="18"/>
      <c r="N34" s="38"/>
      <c r="O34" s="49"/>
      <c r="P34" s="49"/>
      <c r="Q34" s="18">
        <v>19</v>
      </c>
      <c r="R34" s="62">
        <v>35.47</v>
      </c>
      <c r="S34" s="38">
        <v>40</v>
      </c>
      <c r="T34" s="38">
        <f t="shared" si="0"/>
        <v>1418.8</v>
      </c>
      <c r="U34" s="38">
        <v>12</v>
      </c>
      <c r="V34" s="38">
        <f t="shared" si="1"/>
        <v>425.64</v>
      </c>
      <c r="W34" s="38">
        <f t="shared" si="2"/>
        <v>993.16</v>
      </c>
      <c r="X34" s="40" t="s">
        <v>165</v>
      </c>
      <c r="Y34" s="38">
        <v>27194.49</v>
      </c>
      <c r="Z34" s="38" t="s">
        <v>166</v>
      </c>
      <c r="AA34" s="18">
        <v>68311975</v>
      </c>
      <c r="AB34" s="18"/>
    </row>
    <row r="35" s="3" customFormat="1" ht="33.75" spans="1:28">
      <c r="A35" s="62">
        <v>33</v>
      </c>
      <c r="B35" s="18" t="s">
        <v>161</v>
      </c>
      <c r="C35" s="18"/>
      <c r="D35" s="18"/>
      <c r="E35" s="18" t="s">
        <v>191</v>
      </c>
      <c r="F35" s="19" t="s">
        <v>192</v>
      </c>
      <c r="G35" s="19" t="s">
        <v>193</v>
      </c>
      <c r="H35" s="19"/>
      <c r="I35" s="19"/>
      <c r="J35" s="18"/>
      <c r="K35" s="18"/>
      <c r="L35" s="19"/>
      <c r="M35" s="18"/>
      <c r="N35" s="38"/>
      <c r="O35" s="49"/>
      <c r="P35" s="49"/>
      <c r="Q35" s="62">
        <v>20</v>
      </c>
      <c r="R35" s="38">
        <v>34.02</v>
      </c>
      <c r="S35" s="38">
        <v>40</v>
      </c>
      <c r="T35" s="38">
        <f t="shared" si="0"/>
        <v>1360.8</v>
      </c>
      <c r="U35" s="38">
        <v>12</v>
      </c>
      <c r="V35" s="38">
        <f t="shared" si="1"/>
        <v>408.24</v>
      </c>
      <c r="W35" s="38">
        <f t="shared" si="2"/>
        <v>952.56</v>
      </c>
      <c r="X35" s="40" t="s">
        <v>165</v>
      </c>
      <c r="Y35" s="38">
        <v>27194.49</v>
      </c>
      <c r="Z35" s="38" t="s">
        <v>166</v>
      </c>
      <c r="AA35" s="18">
        <v>68311975</v>
      </c>
      <c r="AB35" s="18"/>
    </row>
    <row r="36" s="3" customFormat="1" ht="33.75" spans="1:28">
      <c r="A36" s="62">
        <v>34</v>
      </c>
      <c r="B36" s="18" t="s">
        <v>161</v>
      </c>
      <c r="C36" s="18"/>
      <c r="D36" s="18"/>
      <c r="E36" s="18" t="s">
        <v>194</v>
      </c>
      <c r="F36" s="19" t="s">
        <v>195</v>
      </c>
      <c r="G36" s="19" t="s">
        <v>196</v>
      </c>
      <c r="H36" s="19"/>
      <c r="I36" s="19"/>
      <c r="J36" s="18"/>
      <c r="K36" s="18"/>
      <c r="L36" s="19"/>
      <c r="M36" s="18"/>
      <c r="N36" s="38"/>
      <c r="O36" s="49"/>
      <c r="P36" s="49"/>
      <c r="Q36" s="18">
        <v>44</v>
      </c>
      <c r="R36" s="38">
        <v>61.5</v>
      </c>
      <c r="S36" s="38">
        <v>40</v>
      </c>
      <c r="T36" s="38">
        <f t="shared" si="0"/>
        <v>2460</v>
      </c>
      <c r="U36" s="38">
        <v>12</v>
      </c>
      <c r="V36" s="38">
        <f t="shared" si="1"/>
        <v>738</v>
      </c>
      <c r="W36" s="38">
        <f t="shared" si="2"/>
        <v>1722</v>
      </c>
      <c r="X36" s="40" t="s">
        <v>165</v>
      </c>
      <c r="Y36" s="38">
        <v>27194.49</v>
      </c>
      <c r="Z36" s="38" t="s">
        <v>166</v>
      </c>
      <c r="AA36" s="18">
        <v>68311975</v>
      </c>
      <c r="AB36" s="18"/>
    </row>
    <row r="37" s="3" customFormat="1" ht="33.75" spans="1:28">
      <c r="A37" s="62">
        <v>35</v>
      </c>
      <c r="B37" s="18" t="s">
        <v>161</v>
      </c>
      <c r="C37" s="18"/>
      <c r="D37" s="18"/>
      <c r="E37" s="18" t="s">
        <v>197</v>
      </c>
      <c r="F37" s="18" t="s">
        <v>198</v>
      </c>
      <c r="G37" s="19" t="s">
        <v>199</v>
      </c>
      <c r="H37" s="19"/>
      <c r="I37" s="19"/>
      <c r="J37" s="18"/>
      <c r="K37" s="18"/>
      <c r="L37" s="19"/>
      <c r="M37" s="18"/>
      <c r="N37" s="38"/>
      <c r="O37" s="49"/>
      <c r="P37" s="49"/>
      <c r="Q37" s="18">
        <v>1</v>
      </c>
      <c r="R37" s="38">
        <v>594</v>
      </c>
      <c r="S37" s="38">
        <v>40</v>
      </c>
      <c r="T37" s="38">
        <f t="shared" si="0"/>
        <v>23760</v>
      </c>
      <c r="U37" s="38">
        <v>12</v>
      </c>
      <c r="V37" s="38">
        <f t="shared" si="1"/>
        <v>7128</v>
      </c>
      <c r="W37" s="38">
        <f t="shared" si="2"/>
        <v>16632</v>
      </c>
      <c r="X37" s="40" t="s">
        <v>200</v>
      </c>
      <c r="Y37" s="38">
        <v>7128</v>
      </c>
      <c r="Z37" s="18" t="s">
        <v>198</v>
      </c>
      <c r="AA37" s="18">
        <v>48666434</v>
      </c>
      <c r="AB37" s="18"/>
    </row>
    <row r="38" s="3" customFormat="1" ht="33.75" spans="1:28">
      <c r="A38" s="62">
        <v>36</v>
      </c>
      <c r="B38" s="18" t="s">
        <v>161</v>
      </c>
      <c r="C38" s="18"/>
      <c r="D38" s="18"/>
      <c r="E38" s="18" t="s">
        <v>201</v>
      </c>
      <c r="F38" s="19" t="s">
        <v>202</v>
      </c>
      <c r="G38" s="19" t="s">
        <v>203</v>
      </c>
      <c r="H38" s="19"/>
      <c r="I38" s="19"/>
      <c r="J38" s="18"/>
      <c r="K38" s="18"/>
      <c r="L38" s="19"/>
      <c r="M38" s="18"/>
      <c r="N38" s="38"/>
      <c r="O38" s="49"/>
      <c r="P38" s="49"/>
      <c r="Q38" s="18">
        <v>1</v>
      </c>
      <c r="R38" s="38">
        <v>320</v>
      </c>
      <c r="S38" s="38">
        <v>40</v>
      </c>
      <c r="T38" s="38">
        <f t="shared" si="0"/>
        <v>12800</v>
      </c>
      <c r="U38" s="38">
        <v>12</v>
      </c>
      <c r="V38" s="38">
        <f t="shared" si="1"/>
        <v>3840</v>
      </c>
      <c r="W38" s="38">
        <f t="shared" si="2"/>
        <v>8960</v>
      </c>
      <c r="X38" s="40" t="s">
        <v>204</v>
      </c>
      <c r="Y38" s="38">
        <v>3840</v>
      </c>
      <c r="Z38" s="18" t="s">
        <v>202</v>
      </c>
      <c r="AA38" s="18">
        <v>66601798</v>
      </c>
      <c r="AB38" s="18"/>
    </row>
    <row r="39" s="3" customFormat="1" ht="33.75" spans="1:28">
      <c r="A39" s="62">
        <v>37</v>
      </c>
      <c r="B39" s="18" t="s">
        <v>161</v>
      </c>
      <c r="C39" s="18"/>
      <c r="D39" s="18"/>
      <c r="E39" s="18" t="s">
        <v>205</v>
      </c>
      <c r="F39" s="18" t="s">
        <v>206</v>
      </c>
      <c r="G39" s="19" t="s">
        <v>207</v>
      </c>
      <c r="H39" s="19"/>
      <c r="I39" s="19"/>
      <c r="J39" s="18"/>
      <c r="K39" s="18"/>
      <c r="L39" s="19"/>
      <c r="M39" s="18"/>
      <c r="N39" s="38"/>
      <c r="O39" s="49"/>
      <c r="P39" s="49"/>
      <c r="Q39" s="18">
        <v>1</v>
      </c>
      <c r="R39" s="38">
        <v>336</v>
      </c>
      <c r="S39" s="38">
        <v>40</v>
      </c>
      <c r="T39" s="38">
        <f t="shared" si="0"/>
        <v>13440</v>
      </c>
      <c r="U39" s="38">
        <v>12</v>
      </c>
      <c r="V39" s="38">
        <f t="shared" si="1"/>
        <v>4032</v>
      </c>
      <c r="W39" s="38">
        <f t="shared" si="2"/>
        <v>9408</v>
      </c>
      <c r="X39" s="40" t="s">
        <v>208</v>
      </c>
      <c r="Y39" s="38">
        <v>4032</v>
      </c>
      <c r="Z39" s="18" t="s">
        <v>209</v>
      </c>
      <c r="AA39" s="18">
        <v>50800778</v>
      </c>
      <c r="AB39" s="18"/>
    </row>
    <row r="40" s="3" customFormat="1" ht="33.75" spans="1:28">
      <c r="A40" s="62">
        <v>38</v>
      </c>
      <c r="B40" s="18" t="s">
        <v>161</v>
      </c>
      <c r="C40" s="18"/>
      <c r="D40" s="18"/>
      <c r="E40" s="18" t="s">
        <v>210</v>
      </c>
      <c r="F40" s="19" t="s">
        <v>211</v>
      </c>
      <c r="G40" s="19" t="s">
        <v>212</v>
      </c>
      <c r="H40" s="19"/>
      <c r="I40" s="19"/>
      <c r="J40" s="18"/>
      <c r="K40" s="18"/>
      <c r="L40" s="19"/>
      <c r="M40" s="18"/>
      <c r="N40" s="38"/>
      <c r="O40" s="49"/>
      <c r="P40" s="49"/>
      <c r="Q40" s="18">
        <v>1</v>
      </c>
      <c r="R40" s="38">
        <v>340</v>
      </c>
      <c r="S40" s="38">
        <v>40</v>
      </c>
      <c r="T40" s="38">
        <f t="shared" si="0"/>
        <v>13600</v>
      </c>
      <c r="U40" s="38">
        <v>12</v>
      </c>
      <c r="V40" s="38">
        <f t="shared" si="1"/>
        <v>4080</v>
      </c>
      <c r="W40" s="38">
        <f t="shared" si="2"/>
        <v>9520</v>
      </c>
      <c r="X40" s="40" t="s">
        <v>213</v>
      </c>
      <c r="Y40" s="38">
        <v>4080</v>
      </c>
      <c r="Z40" s="18" t="s">
        <v>211</v>
      </c>
      <c r="AA40" s="18">
        <v>24699818</v>
      </c>
      <c r="AB40" s="18"/>
    </row>
    <row r="41" s="3" customFormat="1" ht="33.75" spans="1:28">
      <c r="A41" s="62">
        <v>39</v>
      </c>
      <c r="B41" s="18" t="s">
        <v>161</v>
      </c>
      <c r="C41" s="18"/>
      <c r="D41" s="18"/>
      <c r="E41" s="18" t="s">
        <v>214</v>
      </c>
      <c r="F41" s="19" t="s">
        <v>215</v>
      </c>
      <c r="G41" s="19" t="s">
        <v>216</v>
      </c>
      <c r="H41" s="19"/>
      <c r="I41" s="19"/>
      <c r="J41" s="18"/>
      <c r="K41" s="18"/>
      <c r="L41" s="19"/>
      <c r="M41" s="18"/>
      <c r="N41" s="38"/>
      <c r="O41" s="49"/>
      <c r="P41" s="49"/>
      <c r="Q41" s="18">
        <v>1</v>
      </c>
      <c r="R41" s="38">
        <v>425</v>
      </c>
      <c r="S41" s="38">
        <v>40</v>
      </c>
      <c r="T41" s="38">
        <f t="shared" si="0"/>
        <v>17000</v>
      </c>
      <c r="U41" s="38">
        <v>12</v>
      </c>
      <c r="V41" s="38">
        <f t="shared" si="1"/>
        <v>5100</v>
      </c>
      <c r="W41" s="38">
        <f t="shared" si="2"/>
        <v>11900</v>
      </c>
      <c r="X41" s="40" t="s">
        <v>217</v>
      </c>
      <c r="Y41" s="38">
        <v>5100</v>
      </c>
      <c r="Z41" s="18" t="s">
        <v>215</v>
      </c>
      <c r="AA41" s="18">
        <v>62834812</v>
      </c>
      <c r="AB41" s="18"/>
    </row>
    <row r="42" s="3" customFormat="1" ht="33.75" spans="1:28">
      <c r="A42" s="62">
        <v>40</v>
      </c>
      <c r="B42" s="18" t="s">
        <v>161</v>
      </c>
      <c r="C42" s="18"/>
      <c r="D42" s="18"/>
      <c r="E42" s="18" t="s">
        <v>218</v>
      </c>
      <c r="F42" s="18" t="s">
        <v>219</v>
      </c>
      <c r="G42" s="19" t="s">
        <v>220</v>
      </c>
      <c r="H42" s="19"/>
      <c r="I42" s="19"/>
      <c r="J42" s="18"/>
      <c r="K42" s="18"/>
      <c r="L42" s="19"/>
      <c r="M42" s="18"/>
      <c r="N42" s="38"/>
      <c r="O42" s="49"/>
      <c r="P42" s="49"/>
      <c r="Q42" s="18">
        <v>1</v>
      </c>
      <c r="R42" s="38">
        <v>275</v>
      </c>
      <c r="S42" s="38">
        <v>40</v>
      </c>
      <c r="T42" s="38">
        <f t="shared" si="0"/>
        <v>11000</v>
      </c>
      <c r="U42" s="38">
        <v>12</v>
      </c>
      <c r="V42" s="38">
        <f t="shared" si="1"/>
        <v>3300</v>
      </c>
      <c r="W42" s="38">
        <f t="shared" si="2"/>
        <v>7700</v>
      </c>
      <c r="X42" s="40" t="s">
        <v>221</v>
      </c>
      <c r="Y42" s="38">
        <v>3300</v>
      </c>
      <c r="Z42" s="18" t="s">
        <v>219</v>
      </c>
      <c r="AA42" s="18">
        <v>98958373</v>
      </c>
      <c r="AB42" s="18"/>
    </row>
    <row r="43" s="3" customFormat="1" ht="33.75" spans="1:28">
      <c r="A43" s="62">
        <v>41</v>
      </c>
      <c r="B43" s="18" t="s">
        <v>161</v>
      </c>
      <c r="C43" s="18"/>
      <c r="D43" s="18"/>
      <c r="E43" s="18" t="s">
        <v>222</v>
      </c>
      <c r="F43" s="19" t="s">
        <v>223</v>
      </c>
      <c r="G43" s="19" t="s">
        <v>203</v>
      </c>
      <c r="H43" s="19"/>
      <c r="I43" s="19"/>
      <c r="J43" s="18"/>
      <c r="K43" s="18"/>
      <c r="L43" s="19"/>
      <c r="M43" s="18"/>
      <c r="N43" s="38"/>
      <c r="O43" s="49"/>
      <c r="P43" s="49"/>
      <c r="Q43" s="18">
        <v>1</v>
      </c>
      <c r="R43" s="38">
        <v>458.5</v>
      </c>
      <c r="S43" s="38">
        <v>40</v>
      </c>
      <c r="T43" s="38">
        <f t="shared" si="0"/>
        <v>18340</v>
      </c>
      <c r="U43" s="38">
        <v>12</v>
      </c>
      <c r="V43" s="38">
        <f t="shared" si="1"/>
        <v>5502</v>
      </c>
      <c r="W43" s="38">
        <f t="shared" si="2"/>
        <v>12838</v>
      </c>
      <c r="X43" s="40" t="s">
        <v>224</v>
      </c>
      <c r="Y43" s="38">
        <v>5502</v>
      </c>
      <c r="Z43" s="18" t="s">
        <v>225</v>
      </c>
      <c r="AA43" s="18">
        <v>29145401</v>
      </c>
      <c r="AB43" s="18"/>
    </row>
    <row r="44" s="3" customFormat="1" ht="33.75" spans="1:28">
      <c r="A44" s="62">
        <v>42</v>
      </c>
      <c r="B44" s="18" t="s">
        <v>161</v>
      </c>
      <c r="C44" s="18"/>
      <c r="D44" s="18"/>
      <c r="E44" s="18" t="s">
        <v>226</v>
      </c>
      <c r="F44" s="19" t="s">
        <v>227</v>
      </c>
      <c r="G44" s="19" t="s">
        <v>228</v>
      </c>
      <c r="H44" s="19"/>
      <c r="I44" s="19"/>
      <c r="J44" s="18"/>
      <c r="K44" s="18"/>
      <c r="L44" s="19"/>
      <c r="M44" s="18"/>
      <c r="N44" s="38"/>
      <c r="O44" s="49"/>
      <c r="P44" s="49"/>
      <c r="Q44" s="18">
        <v>1</v>
      </c>
      <c r="R44" s="38">
        <v>628</v>
      </c>
      <c r="S44" s="38">
        <v>40</v>
      </c>
      <c r="T44" s="38">
        <f t="shared" si="0"/>
        <v>25120</v>
      </c>
      <c r="U44" s="38">
        <v>12</v>
      </c>
      <c r="V44" s="38">
        <f t="shared" si="1"/>
        <v>7536</v>
      </c>
      <c r="W44" s="38">
        <f t="shared" si="2"/>
        <v>17584</v>
      </c>
      <c r="X44" s="40" t="s">
        <v>229</v>
      </c>
      <c r="Y44" s="38" t="s">
        <v>230</v>
      </c>
      <c r="Z44" s="18" t="s">
        <v>231</v>
      </c>
      <c r="AA44" s="18" t="s">
        <v>232</v>
      </c>
      <c r="AB44" s="18"/>
    </row>
    <row r="45" s="3" customFormat="1" ht="33.75" spans="1:28">
      <c r="A45" s="62">
        <v>43</v>
      </c>
      <c r="B45" s="18" t="s">
        <v>161</v>
      </c>
      <c r="C45" s="18"/>
      <c r="D45" s="18"/>
      <c r="E45" s="18" t="s">
        <v>233</v>
      </c>
      <c r="F45" s="18" t="s">
        <v>225</v>
      </c>
      <c r="G45" s="19" t="s">
        <v>234</v>
      </c>
      <c r="H45" s="19"/>
      <c r="I45" s="19"/>
      <c r="J45" s="18"/>
      <c r="K45" s="18"/>
      <c r="L45" s="19"/>
      <c r="M45" s="18"/>
      <c r="N45" s="38"/>
      <c r="O45" s="49"/>
      <c r="P45" s="49"/>
      <c r="Q45" s="18">
        <v>1</v>
      </c>
      <c r="R45" s="38">
        <v>270</v>
      </c>
      <c r="S45" s="38">
        <v>40</v>
      </c>
      <c r="T45" s="38">
        <f t="shared" si="0"/>
        <v>10800</v>
      </c>
      <c r="U45" s="38">
        <v>12</v>
      </c>
      <c r="V45" s="38">
        <f t="shared" si="1"/>
        <v>3240</v>
      </c>
      <c r="W45" s="38">
        <f t="shared" si="2"/>
        <v>7560</v>
      </c>
      <c r="X45" s="40" t="s">
        <v>224</v>
      </c>
      <c r="Y45" s="38">
        <v>3240</v>
      </c>
      <c r="Z45" s="18" t="s">
        <v>225</v>
      </c>
      <c r="AA45" s="18">
        <v>88079780</v>
      </c>
      <c r="AB45" s="18"/>
    </row>
    <row r="46" s="3" customFormat="1" ht="33.75" spans="1:28">
      <c r="A46" s="62">
        <v>44</v>
      </c>
      <c r="B46" s="18" t="s">
        <v>161</v>
      </c>
      <c r="C46" s="18"/>
      <c r="D46" s="18"/>
      <c r="E46" s="18" t="s">
        <v>235</v>
      </c>
      <c r="F46" s="18" t="s">
        <v>236</v>
      </c>
      <c r="G46" s="19" t="s">
        <v>237</v>
      </c>
      <c r="H46" s="19"/>
      <c r="I46" s="19"/>
      <c r="J46" s="18"/>
      <c r="K46" s="18"/>
      <c r="L46" s="19"/>
      <c r="M46" s="18"/>
      <c r="N46" s="38"/>
      <c r="O46" s="49"/>
      <c r="P46" s="49"/>
      <c r="Q46" s="18">
        <v>1</v>
      </c>
      <c r="R46" s="38">
        <v>130</v>
      </c>
      <c r="S46" s="38">
        <v>40</v>
      </c>
      <c r="T46" s="38">
        <f t="shared" si="0"/>
        <v>5200</v>
      </c>
      <c r="U46" s="38">
        <v>12</v>
      </c>
      <c r="V46" s="38">
        <f t="shared" si="1"/>
        <v>1560</v>
      </c>
      <c r="W46" s="38">
        <f t="shared" si="2"/>
        <v>3640</v>
      </c>
      <c r="X46" s="40" t="s">
        <v>224</v>
      </c>
      <c r="Y46" s="38">
        <v>1560</v>
      </c>
      <c r="Z46" s="18" t="s">
        <v>238</v>
      </c>
      <c r="AA46" s="18">
        <v>18805785</v>
      </c>
      <c r="AB46" s="18"/>
    </row>
    <row r="47" s="3" customFormat="1" ht="33.75" spans="1:28">
      <c r="A47" s="62">
        <v>45</v>
      </c>
      <c r="B47" s="18" t="s">
        <v>161</v>
      </c>
      <c r="C47" s="18"/>
      <c r="D47" s="18"/>
      <c r="E47" s="18" t="s">
        <v>239</v>
      </c>
      <c r="F47" s="18" t="s">
        <v>240</v>
      </c>
      <c r="G47" s="19" t="s">
        <v>241</v>
      </c>
      <c r="H47" s="19"/>
      <c r="I47" s="19"/>
      <c r="J47" s="18"/>
      <c r="K47" s="18"/>
      <c r="L47" s="19"/>
      <c r="M47" s="18"/>
      <c r="N47" s="38"/>
      <c r="O47" s="49"/>
      <c r="P47" s="49"/>
      <c r="Q47" s="18">
        <v>1</v>
      </c>
      <c r="R47" s="38">
        <v>952</v>
      </c>
      <c r="S47" s="38">
        <v>40</v>
      </c>
      <c r="T47" s="38">
        <f t="shared" si="0"/>
        <v>38080</v>
      </c>
      <c r="U47" s="38">
        <v>12</v>
      </c>
      <c r="V47" s="38">
        <f t="shared" si="1"/>
        <v>11424</v>
      </c>
      <c r="W47" s="38">
        <f t="shared" si="2"/>
        <v>26656</v>
      </c>
      <c r="X47" s="40" t="s">
        <v>217</v>
      </c>
      <c r="Y47" s="38">
        <v>11424</v>
      </c>
      <c r="Z47" s="18" t="s">
        <v>240</v>
      </c>
      <c r="AA47" s="18">
        <v>63859814</v>
      </c>
      <c r="AB47" s="18"/>
    </row>
    <row r="48" s="3" customFormat="1" ht="33.75" spans="1:28">
      <c r="A48" s="62">
        <v>46</v>
      </c>
      <c r="B48" s="18" t="s">
        <v>161</v>
      </c>
      <c r="C48" s="18"/>
      <c r="D48" s="18"/>
      <c r="E48" s="18" t="s">
        <v>242</v>
      </c>
      <c r="F48" s="18" t="s">
        <v>209</v>
      </c>
      <c r="G48" s="19" t="s">
        <v>243</v>
      </c>
      <c r="H48" s="19"/>
      <c r="I48" s="19"/>
      <c r="J48" s="18"/>
      <c r="K48" s="18"/>
      <c r="L48" s="19"/>
      <c r="M48" s="18"/>
      <c r="N48" s="38"/>
      <c r="O48" s="49"/>
      <c r="P48" s="49"/>
      <c r="Q48" s="18">
        <v>1</v>
      </c>
      <c r="R48" s="38">
        <v>110</v>
      </c>
      <c r="S48" s="38">
        <v>40</v>
      </c>
      <c r="T48" s="38">
        <f t="shared" si="0"/>
        <v>4400</v>
      </c>
      <c r="U48" s="38">
        <v>12</v>
      </c>
      <c r="V48" s="38">
        <f t="shared" si="1"/>
        <v>1320</v>
      </c>
      <c r="W48" s="38">
        <f t="shared" si="2"/>
        <v>3080</v>
      </c>
      <c r="X48" s="87" t="s">
        <v>244</v>
      </c>
      <c r="Y48" s="38">
        <v>3388.08</v>
      </c>
      <c r="Z48" s="18" t="s">
        <v>209</v>
      </c>
      <c r="AA48" s="18">
        <v>47781906</v>
      </c>
      <c r="AB48" s="18"/>
    </row>
    <row r="49" s="3" customFormat="1" ht="56.25" spans="1:28">
      <c r="A49" s="62">
        <v>47</v>
      </c>
      <c r="B49" s="18" t="s">
        <v>161</v>
      </c>
      <c r="C49" s="18"/>
      <c r="D49" s="18"/>
      <c r="E49" s="18" t="s">
        <v>245</v>
      </c>
      <c r="F49" s="19" t="s">
        <v>246</v>
      </c>
      <c r="G49" s="19" t="s">
        <v>247</v>
      </c>
      <c r="H49" s="63"/>
      <c r="I49" s="19"/>
      <c r="J49" s="18"/>
      <c r="K49" s="18"/>
      <c r="L49" s="19"/>
      <c r="M49" s="18"/>
      <c r="N49" s="38"/>
      <c r="O49" s="49"/>
      <c r="P49" s="49"/>
      <c r="Q49" s="18">
        <v>1</v>
      </c>
      <c r="R49" s="38">
        <v>842</v>
      </c>
      <c r="S49" s="38">
        <v>40</v>
      </c>
      <c r="T49" s="38">
        <f t="shared" si="0"/>
        <v>33680</v>
      </c>
      <c r="U49" s="38">
        <v>12</v>
      </c>
      <c r="V49" s="38">
        <f t="shared" si="1"/>
        <v>10104</v>
      </c>
      <c r="W49" s="38">
        <f t="shared" si="2"/>
        <v>23576</v>
      </c>
      <c r="X49" s="40" t="s">
        <v>204</v>
      </c>
      <c r="Y49" s="38">
        <v>10104</v>
      </c>
      <c r="Z49" s="18" t="s">
        <v>246</v>
      </c>
      <c r="AA49" s="18">
        <v>14318409</v>
      </c>
      <c r="AB49" s="18"/>
    </row>
    <row r="50" s="3" customFormat="1" ht="33.75" spans="1:28">
      <c r="A50" s="62">
        <v>48</v>
      </c>
      <c r="B50" s="18" t="s">
        <v>161</v>
      </c>
      <c r="C50" s="18"/>
      <c r="D50" s="18"/>
      <c r="E50" s="18" t="s">
        <v>248</v>
      </c>
      <c r="F50" s="19" t="s">
        <v>249</v>
      </c>
      <c r="G50" s="19" t="s">
        <v>250</v>
      </c>
      <c r="H50" s="19"/>
      <c r="I50" s="19"/>
      <c r="J50" s="18"/>
      <c r="K50" s="18"/>
      <c r="L50" s="19"/>
      <c r="M50" s="18"/>
      <c r="N50" s="38"/>
      <c r="O50" s="49"/>
      <c r="P50" s="49"/>
      <c r="Q50" s="18">
        <v>1</v>
      </c>
      <c r="R50" s="38">
        <v>360</v>
      </c>
      <c r="S50" s="38">
        <v>40</v>
      </c>
      <c r="T50" s="38">
        <f t="shared" si="0"/>
        <v>14400</v>
      </c>
      <c r="U50" s="38">
        <v>12</v>
      </c>
      <c r="V50" s="38">
        <f t="shared" si="1"/>
        <v>4320</v>
      </c>
      <c r="W50" s="38">
        <f t="shared" si="2"/>
        <v>10080</v>
      </c>
      <c r="X50" s="40" t="s">
        <v>213</v>
      </c>
      <c r="Y50" s="38">
        <v>4320</v>
      </c>
      <c r="Z50" s="18" t="s">
        <v>249</v>
      </c>
      <c r="AA50" s="18">
        <v>79343425</v>
      </c>
      <c r="AB50" s="18"/>
    </row>
    <row r="51" s="3" customFormat="1" ht="33.75" spans="1:28">
      <c r="A51" s="62">
        <v>49</v>
      </c>
      <c r="B51" s="18" t="s">
        <v>161</v>
      </c>
      <c r="C51" s="18"/>
      <c r="D51" s="18"/>
      <c r="E51" s="18" t="s">
        <v>251</v>
      </c>
      <c r="F51" s="19" t="s">
        <v>252</v>
      </c>
      <c r="G51" s="38" t="s">
        <v>253</v>
      </c>
      <c r="H51" s="19"/>
      <c r="I51" s="19"/>
      <c r="J51" s="18"/>
      <c r="K51" s="18"/>
      <c r="L51" s="19"/>
      <c r="M51" s="18"/>
      <c r="N51" s="38"/>
      <c r="O51" s="49"/>
      <c r="P51" s="49"/>
      <c r="Q51" s="18">
        <v>1</v>
      </c>
      <c r="R51" s="38">
        <v>237</v>
      </c>
      <c r="S51" s="38">
        <v>40</v>
      </c>
      <c r="T51" s="38">
        <f t="shared" si="0"/>
        <v>9480</v>
      </c>
      <c r="U51" s="38">
        <v>12</v>
      </c>
      <c r="V51" s="38">
        <f t="shared" si="1"/>
        <v>2844</v>
      </c>
      <c r="W51" s="38">
        <f t="shared" si="2"/>
        <v>6636</v>
      </c>
      <c r="X51" s="40" t="s">
        <v>224</v>
      </c>
      <c r="Y51" s="38">
        <v>2844</v>
      </c>
      <c r="Z51" s="18" t="s">
        <v>252</v>
      </c>
      <c r="AA51" s="18">
        <v>25179400</v>
      </c>
      <c r="AB51" s="18"/>
    </row>
    <row r="52" s="3" customFormat="1" ht="33.75" spans="1:28">
      <c r="A52" s="62">
        <v>50</v>
      </c>
      <c r="B52" s="18" t="s">
        <v>161</v>
      </c>
      <c r="C52" s="18"/>
      <c r="D52" s="18"/>
      <c r="E52" s="18" t="s">
        <v>254</v>
      </c>
      <c r="F52" s="19" t="s">
        <v>255</v>
      </c>
      <c r="G52" s="38" t="s">
        <v>256</v>
      </c>
      <c r="H52" s="19"/>
      <c r="I52" s="19"/>
      <c r="J52" s="18"/>
      <c r="K52" s="18"/>
      <c r="L52" s="19"/>
      <c r="M52" s="18"/>
      <c r="N52" s="38"/>
      <c r="O52" s="49"/>
      <c r="P52" s="49"/>
      <c r="Q52" s="18">
        <v>1</v>
      </c>
      <c r="R52" s="38">
        <v>568</v>
      </c>
      <c r="S52" s="38">
        <v>40</v>
      </c>
      <c r="T52" s="38">
        <f t="shared" si="0"/>
        <v>22720</v>
      </c>
      <c r="U52" s="38">
        <v>12</v>
      </c>
      <c r="V52" s="38">
        <f t="shared" si="1"/>
        <v>6816</v>
      </c>
      <c r="W52" s="38">
        <f t="shared" si="2"/>
        <v>15904</v>
      </c>
      <c r="X52" s="40" t="s">
        <v>75</v>
      </c>
      <c r="Y52" s="38">
        <v>6816</v>
      </c>
      <c r="Z52" s="18" t="s">
        <v>257</v>
      </c>
      <c r="AA52" s="18">
        <v>18966414</v>
      </c>
      <c r="AB52" s="18"/>
    </row>
    <row r="53" s="3" customFormat="1" ht="45" spans="1:28">
      <c r="A53" s="62">
        <v>51</v>
      </c>
      <c r="B53" s="18" t="s">
        <v>161</v>
      </c>
      <c r="C53" s="18"/>
      <c r="D53" s="18"/>
      <c r="E53" s="18" t="s">
        <v>258</v>
      </c>
      <c r="F53" s="19" t="s">
        <v>259</v>
      </c>
      <c r="G53" s="19" t="s">
        <v>260</v>
      </c>
      <c r="H53" s="19"/>
      <c r="I53" s="19"/>
      <c r="J53" s="18"/>
      <c r="K53" s="18"/>
      <c r="L53" s="19"/>
      <c r="M53" s="18"/>
      <c r="N53" s="38"/>
      <c r="O53" s="49"/>
      <c r="P53" s="49"/>
      <c r="Q53" s="18">
        <v>1</v>
      </c>
      <c r="R53" s="38">
        <v>250</v>
      </c>
      <c r="S53" s="38">
        <v>40</v>
      </c>
      <c r="T53" s="38">
        <f t="shared" si="0"/>
        <v>10000</v>
      </c>
      <c r="U53" s="38">
        <v>12</v>
      </c>
      <c r="V53" s="38">
        <f t="shared" si="1"/>
        <v>3000</v>
      </c>
      <c r="W53" s="38">
        <f t="shared" si="2"/>
        <v>7000</v>
      </c>
      <c r="X53" s="19" t="s">
        <v>261</v>
      </c>
      <c r="Y53" s="89">
        <v>3720</v>
      </c>
      <c r="Z53" s="90" t="s">
        <v>259</v>
      </c>
      <c r="AA53" s="18">
        <v>63008574</v>
      </c>
      <c r="AB53" s="18"/>
    </row>
    <row r="54" s="3" customFormat="1" ht="33.75" spans="1:28">
      <c r="A54" s="62">
        <v>52</v>
      </c>
      <c r="B54" s="18" t="s">
        <v>161</v>
      </c>
      <c r="C54" s="18"/>
      <c r="D54" s="18"/>
      <c r="E54" s="18" t="s">
        <v>262</v>
      </c>
      <c r="F54" s="63" t="s">
        <v>263</v>
      </c>
      <c r="G54" s="19" t="s">
        <v>264</v>
      </c>
      <c r="H54" s="19"/>
      <c r="I54" s="19"/>
      <c r="J54" s="18"/>
      <c r="K54" s="18"/>
      <c r="L54" s="19"/>
      <c r="M54" s="18"/>
      <c r="N54" s="38"/>
      <c r="O54" s="49"/>
      <c r="P54" s="49"/>
      <c r="Q54" s="18">
        <v>1</v>
      </c>
      <c r="R54" s="38">
        <v>512</v>
      </c>
      <c r="S54" s="38">
        <v>40</v>
      </c>
      <c r="T54" s="38">
        <f t="shared" si="0"/>
        <v>20480</v>
      </c>
      <c r="U54" s="38">
        <v>12</v>
      </c>
      <c r="V54" s="38">
        <f t="shared" si="1"/>
        <v>6144</v>
      </c>
      <c r="W54" s="38">
        <f t="shared" si="2"/>
        <v>14336</v>
      </c>
      <c r="X54" s="40" t="s">
        <v>265</v>
      </c>
      <c r="Y54" s="38" t="s">
        <v>266</v>
      </c>
      <c r="Z54" s="18" t="s">
        <v>263</v>
      </c>
      <c r="AA54" s="18" t="s">
        <v>267</v>
      </c>
      <c r="AB54" s="18"/>
    </row>
    <row r="55" s="3" customFormat="1" ht="33.75" spans="1:28">
      <c r="A55" s="62">
        <v>53</v>
      </c>
      <c r="B55" s="18" t="s">
        <v>161</v>
      </c>
      <c r="C55" s="18"/>
      <c r="D55" s="18"/>
      <c r="E55" s="18" t="s">
        <v>268</v>
      </c>
      <c r="F55" s="18" t="s">
        <v>269</v>
      </c>
      <c r="G55" s="19" t="s">
        <v>270</v>
      </c>
      <c r="H55" s="19"/>
      <c r="I55" s="19"/>
      <c r="J55" s="18"/>
      <c r="K55" s="18"/>
      <c r="L55" s="19"/>
      <c r="M55" s="18"/>
      <c r="N55" s="38"/>
      <c r="O55" s="49"/>
      <c r="P55" s="49"/>
      <c r="Q55" s="18">
        <v>1</v>
      </c>
      <c r="R55" s="38">
        <v>145</v>
      </c>
      <c r="S55" s="38">
        <v>40</v>
      </c>
      <c r="T55" s="38">
        <f t="shared" si="0"/>
        <v>5800</v>
      </c>
      <c r="U55" s="38">
        <v>12</v>
      </c>
      <c r="V55" s="38">
        <f t="shared" si="1"/>
        <v>1740</v>
      </c>
      <c r="W55" s="38">
        <f t="shared" si="2"/>
        <v>4060</v>
      </c>
      <c r="X55" s="40" t="s">
        <v>271</v>
      </c>
      <c r="Y55" s="19" t="s">
        <v>272</v>
      </c>
      <c r="Z55" s="18" t="s">
        <v>273</v>
      </c>
      <c r="AA55" s="18" t="s">
        <v>274</v>
      </c>
      <c r="AB55" s="18"/>
    </row>
    <row r="56" s="3" customFormat="1" ht="33.75" spans="1:28">
      <c r="A56" s="62">
        <v>54</v>
      </c>
      <c r="B56" s="18" t="s">
        <v>161</v>
      </c>
      <c r="C56" s="18"/>
      <c r="D56" s="18"/>
      <c r="E56" s="18" t="s">
        <v>275</v>
      </c>
      <c r="F56" s="19" t="s">
        <v>276</v>
      </c>
      <c r="G56" s="19" t="s">
        <v>277</v>
      </c>
      <c r="H56" s="63"/>
      <c r="I56" s="19"/>
      <c r="J56" s="18"/>
      <c r="K56" s="18"/>
      <c r="L56" s="19"/>
      <c r="M56" s="18"/>
      <c r="N56" s="38"/>
      <c r="O56" s="49"/>
      <c r="P56" s="49"/>
      <c r="Q56" s="18">
        <v>1</v>
      </c>
      <c r="R56" s="38">
        <v>400</v>
      </c>
      <c r="S56" s="38">
        <v>40</v>
      </c>
      <c r="T56" s="38">
        <f t="shared" si="0"/>
        <v>16000</v>
      </c>
      <c r="U56" s="38">
        <v>12</v>
      </c>
      <c r="V56" s="38">
        <f t="shared" si="1"/>
        <v>4800</v>
      </c>
      <c r="W56" s="38">
        <f t="shared" si="2"/>
        <v>11200</v>
      </c>
      <c r="X56" s="40" t="s">
        <v>208</v>
      </c>
      <c r="Y56" s="38">
        <v>4800</v>
      </c>
      <c r="Z56" s="18" t="s">
        <v>276</v>
      </c>
      <c r="AA56" s="18">
        <v>9660772</v>
      </c>
      <c r="AB56" s="18"/>
    </row>
    <row r="57" s="3" customFormat="1" ht="33.75" spans="1:28">
      <c r="A57" s="62">
        <v>55</v>
      </c>
      <c r="B57" s="18" t="s">
        <v>161</v>
      </c>
      <c r="C57" s="18"/>
      <c r="D57" s="18"/>
      <c r="E57" s="18" t="s">
        <v>278</v>
      </c>
      <c r="F57" s="19" t="s">
        <v>279</v>
      </c>
      <c r="G57" s="38" t="s">
        <v>280</v>
      </c>
      <c r="H57" s="19"/>
      <c r="I57" s="19"/>
      <c r="J57" s="18"/>
      <c r="K57" s="18"/>
      <c r="L57" s="19"/>
      <c r="M57" s="18"/>
      <c r="N57" s="38"/>
      <c r="O57" s="49"/>
      <c r="P57" s="49"/>
      <c r="Q57" s="18">
        <v>1</v>
      </c>
      <c r="R57" s="38">
        <v>91.57</v>
      </c>
      <c r="S57" s="38">
        <v>40</v>
      </c>
      <c r="T57" s="38">
        <f t="shared" si="0"/>
        <v>3662.8</v>
      </c>
      <c r="U57" s="38">
        <v>12</v>
      </c>
      <c r="V57" s="38">
        <f t="shared" si="1"/>
        <v>1098.84</v>
      </c>
      <c r="W57" s="38">
        <f t="shared" si="2"/>
        <v>2563.96</v>
      </c>
      <c r="X57" s="40" t="s">
        <v>208</v>
      </c>
      <c r="Y57" s="38">
        <v>1560</v>
      </c>
      <c r="Z57" s="18" t="s">
        <v>279</v>
      </c>
      <c r="AA57" s="18">
        <v>41511395</v>
      </c>
      <c r="AB57" s="18"/>
    </row>
    <row r="58" s="3" customFormat="1" ht="33.75" spans="1:28">
      <c r="A58" s="62">
        <v>56</v>
      </c>
      <c r="B58" s="18" t="s">
        <v>161</v>
      </c>
      <c r="C58" s="18"/>
      <c r="D58" s="18"/>
      <c r="E58" s="18" t="s">
        <v>281</v>
      </c>
      <c r="F58" s="18" t="s">
        <v>282</v>
      </c>
      <c r="G58" s="19" t="s">
        <v>283</v>
      </c>
      <c r="H58" s="19"/>
      <c r="I58" s="85"/>
      <c r="J58" s="18"/>
      <c r="K58" s="18"/>
      <c r="L58" s="19"/>
      <c r="M58" s="18"/>
      <c r="N58" s="38"/>
      <c r="O58" s="49"/>
      <c r="P58" s="49"/>
      <c r="Q58" s="18">
        <v>1</v>
      </c>
      <c r="R58" s="38">
        <v>90</v>
      </c>
      <c r="S58" s="38">
        <v>40</v>
      </c>
      <c r="T58" s="38">
        <f t="shared" si="0"/>
        <v>3600</v>
      </c>
      <c r="U58" s="38">
        <v>12</v>
      </c>
      <c r="V58" s="38">
        <f t="shared" si="1"/>
        <v>1080</v>
      </c>
      <c r="W58" s="38">
        <f t="shared" si="2"/>
        <v>2520</v>
      </c>
      <c r="X58" s="40" t="s">
        <v>224</v>
      </c>
      <c r="Y58" s="38">
        <v>1080</v>
      </c>
      <c r="Z58" s="18" t="s">
        <v>284</v>
      </c>
      <c r="AA58" s="18">
        <v>62046807</v>
      </c>
      <c r="AB58" s="18"/>
    </row>
    <row r="59" s="3" customFormat="1" ht="33.75" spans="1:28">
      <c r="A59" s="62">
        <v>57</v>
      </c>
      <c r="B59" s="18" t="s">
        <v>161</v>
      </c>
      <c r="C59" s="18"/>
      <c r="D59" s="18"/>
      <c r="E59" s="18" t="s">
        <v>285</v>
      </c>
      <c r="F59" s="19" t="s">
        <v>286</v>
      </c>
      <c r="G59" s="19" t="s">
        <v>287</v>
      </c>
      <c r="H59" s="19"/>
      <c r="I59" s="19"/>
      <c r="J59" s="18"/>
      <c r="K59" s="18"/>
      <c r="L59" s="19"/>
      <c r="M59" s="18"/>
      <c r="N59" s="38"/>
      <c r="O59" s="49"/>
      <c r="P59" s="49"/>
      <c r="Q59" s="18">
        <v>1</v>
      </c>
      <c r="R59" s="38">
        <v>580</v>
      </c>
      <c r="S59" s="38">
        <v>40</v>
      </c>
      <c r="T59" s="38">
        <f t="shared" si="0"/>
        <v>23200</v>
      </c>
      <c r="U59" s="38">
        <v>12</v>
      </c>
      <c r="V59" s="38">
        <f t="shared" si="1"/>
        <v>6960</v>
      </c>
      <c r="W59" s="38">
        <f t="shared" si="2"/>
        <v>16240</v>
      </c>
      <c r="X59" s="40" t="s">
        <v>133</v>
      </c>
      <c r="Y59" s="38">
        <v>6960</v>
      </c>
      <c r="Z59" s="18" t="s">
        <v>288</v>
      </c>
      <c r="AA59" s="18">
        <v>54182425</v>
      </c>
      <c r="AB59" s="18"/>
    </row>
    <row r="60" s="3" customFormat="1" ht="33.75" spans="1:28">
      <c r="A60" s="62">
        <v>58</v>
      </c>
      <c r="B60" s="18" t="s">
        <v>161</v>
      </c>
      <c r="C60" s="18"/>
      <c r="D60" s="18"/>
      <c r="E60" s="18" t="s">
        <v>289</v>
      </c>
      <c r="F60" s="19" t="s">
        <v>290</v>
      </c>
      <c r="G60" s="19" t="s">
        <v>291</v>
      </c>
      <c r="H60" s="19"/>
      <c r="I60" s="19"/>
      <c r="J60" s="18"/>
      <c r="K60" s="18"/>
      <c r="L60" s="19"/>
      <c r="M60" s="18"/>
      <c r="N60" s="38"/>
      <c r="O60" s="49"/>
      <c r="P60" s="49"/>
      <c r="Q60" s="18">
        <v>1</v>
      </c>
      <c r="R60" s="38">
        <v>591</v>
      </c>
      <c r="S60" s="38">
        <v>40</v>
      </c>
      <c r="T60" s="38">
        <f t="shared" si="0"/>
        <v>23640</v>
      </c>
      <c r="U60" s="38">
        <v>12</v>
      </c>
      <c r="V60" s="38">
        <f t="shared" si="1"/>
        <v>7092</v>
      </c>
      <c r="W60" s="38">
        <f t="shared" si="2"/>
        <v>16548</v>
      </c>
      <c r="X60" s="40" t="s">
        <v>213</v>
      </c>
      <c r="Y60" s="38">
        <v>7092</v>
      </c>
      <c r="Z60" s="18" t="s">
        <v>292</v>
      </c>
      <c r="AA60" s="18">
        <v>6074427</v>
      </c>
      <c r="AB60" s="18"/>
    </row>
    <row r="61" s="3" customFormat="1" ht="33.75" spans="1:28">
      <c r="A61" s="62">
        <v>59</v>
      </c>
      <c r="B61" s="18" t="s">
        <v>161</v>
      </c>
      <c r="C61" s="18"/>
      <c r="D61" s="18"/>
      <c r="E61" s="18" t="s">
        <v>293</v>
      </c>
      <c r="F61" s="63" t="s">
        <v>294</v>
      </c>
      <c r="G61" s="19" t="s">
        <v>295</v>
      </c>
      <c r="H61" s="63"/>
      <c r="I61" s="19"/>
      <c r="J61" s="18"/>
      <c r="K61" s="18"/>
      <c r="L61" s="19"/>
      <c r="M61" s="18"/>
      <c r="N61" s="38"/>
      <c r="O61" s="49"/>
      <c r="P61" s="49"/>
      <c r="Q61" s="18">
        <v>1</v>
      </c>
      <c r="R61" s="38">
        <v>528</v>
      </c>
      <c r="S61" s="38">
        <v>40</v>
      </c>
      <c r="T61" s="38">
        <f t="shared" si="0"/>
        <v>21120</v>
      </c>
      <c r="U61" s="38">
        <v>12</v>
      </c>
      <c r="V61" s="38">
        <f t="shared" si="1"/>
        <v>6336</v>
      </c>
      <c r="W61" s="38">
        <f t="shared" si="2"/>
        <v>14784</v>
      </c>
      <c r="X61" s="40" t="s">
        <v>213</v>
      </c>
      <c r="Y61" s="38">
        <v>6336</v>
      </c>
      <c r="Z61" s="18" t="s">
        <v>294</v>
      </c>
      <c r="AA61" s="18">
        <v>29787424</v>
      </c>
      <c r="AB61" s="18"/>
    </row>
    <row r="62" s="3" customFormat="1" ht="67.5" spans="1:28">
      <c r="A62" s="62">
        <v>60</v>
      </c>
      <c r="B62" s="18" t="s">
        <v>161</v>
      </c>
      <c r="C62" s="18"/>
      <c r="D62" s="18"/>
      <c r="E62" s="18" t="s">
        <v>296</v>
      </c>
      <c r="F62" s="19" t="s">
        <v>297</v>
      </c>
      <c r="G62" s="19" t="s">
        <v>298</v>
      </c>
      <c r="H62" s="19"/>
      <c r="I62" s="19"/>
      <c r="J62" s="18"/>
      <c r="K62" s="18"/>
      <c r="L62" s="19"/>
      <c r="M62" s="18"/>
      <c r="N62" s="38"/>
      <c r="O62" s="49"/>
      <c r="P62" s="49"/>
      <c r="Q62" s="18">
        <v>1</v>
      </c>
      <c r="R62" s="38">
        <v>497</v>
      </c>
      <c r="S62" s="38">
        <v>40</v>
      </c>
      <c r="T62" s="38">
        <f t="shared" si="0"/>
        <v>19880</v>
      </c>
      <c r="U62" s="38">
        <v>12</v>
      </c>
      <c r="V62" s="38">
        <f t="shared" si="1"/>
        <v>5964</v>
      </c>
      <c r="W62" s="38">
        <f t="shared" si="2"/>
        <v>13916</v>
      </c>
      <c r="X62" s="40" t="s">
        <v>213</v>
      </c>
      <c r="Y62" s="38">
        <v>5964</v>
      </c>
      <c r="Z62" s="18" t="s">
        <v>297</v>
      </c>
      <c r="AA62" s="18">
        <v>69423818</v>
      </c>
      <c r="AB62" s="18"/>
    </row>
    <row r="63" s="3" customFormat="1" ht="33.75" spans="1:28">
      <c r="A63" s="62">
        <v>61</v>
      </c>
      <c r="B63" s="18" t="s">
        <v>161</v>
      </c>
      <c r="C63" s="18"/>
      <c r="D63" s="18"/>
      <c r="E63" s="18" t="s">
        <v>299</v>
      </c>
      <c r="F63" s="19" t="s">
        <v>300</v>
      </c>
      <c r="G63" s="19" t="s">
        <v>301</v>
      </c>
      <c r="H63" s="19"/>
      <c r="I63" s="19"/>
      <c r="J63" s="18"/>
      <c r="K63" s="18"/>
      <c r="L63" s="19"/>
      <c r="M63" s="18"/>
      <c r="N63" s="38"/>
      <c r="O63" s="49"/>
      <c r="P63" s="49"/>
      <c r="Q63" s="18">
        <v>1</v>
      </c>
      <c r="R63" s="38">
        <v>150</v>
      </c>
      <c r="S63" s="38">
        <v>40</v>
      </c>
      <c r="T63" s="38">
        <f t="shared" si="0"/>
        <v>6000</v>
      </c>
      <c r="U63" s="38">
        <v>12</v>
      </c>
      <c r="V63" s="38">
        <f t="shared" si="1"/>
        <v>1800</v>
      </c>
      <c r="W63" s="38">
        <f t="shared" si="2"/>
        <v>4200</v>
      </c>
      <c r="X63" s="40" t="s">
        <v>133</v>
      </c>
      <c r="Y63" s="38">
        <v>1800</v>
      </c>
      <c r="Z63" s="18" t="s">
        <v>302</v>
      </c>
      <c r="AA63" s="18">
        <v>24067737</v>
      </c>
      <c r="AB63" s="18"/>
    </row>
    <row r="64" s="3" customFormat="1" ht="33.75" spans="1:28">
      <c r="A64" s="62">
        <v>62</v>
      </c>
      <c r="B64" s="18" t="s">
        <v>161</v>
      </c>
      <c r="C64" s="18"/>
      <c r="D64" s="18"/>
      <c r="E64" s="18" t="s">
        <v>303</v>
      </c>
      <c r="F64" s="19" t="s">
        <v>304</v>
      </c>
      <c r="G64" s="38" t="s">
        <v>305</v>
      </c>
      <c r="H64" s="19"/>
      <c r="I64" s="19"/>
      <c r="J64" s="18"/>
      <c r="K64" s="18"/>
      <c r="L64" s="19"/>
      <c r="M64" s="18"/>
      <c r="N64" s="38"/>
      <c r="O64" s="49"/>
      <c r="P64" s="49"/>
      <c r="Q64" s="18">
        <v>1</v>
      </c>
      <c r="R64" s="38">
        <v>119</v>
      </c>
      <c r="S64" s="38">
        <v>40</v>
      </c>
      <c r="T64" s="38">
        <f t="shared" si="0"/>
        <v>4760</v>
      </c>
      <c r="U64" s="38">
        <v>12</v>
      </c>
      <c r="V64" s="38">
        <f t="shared" si="1"/>
        <v>1428</v>
      </c>
      <c r="W64" s="38">
        <f t="shared" si="2"/>
        <v>3332</v>
      </c>
      <c r="X64" s="40" t="s">
        <v>306</v>
      </c>
      <c r="Y64" s="38" t="s">
        <v>307</v>
      </c>
      <c r="Z64" s="18" t="s">
        <v>308</v>
      </c>
      <c r="AA64" s="18" t="s">
        <v>309</v>
      </c>
      <c r="AB64" s="18"/>
    </row>
    <row r="65" s="3" customFormat="1" ht="33.75" spans="1:28">
      <c r="A65" s="62">
        <v>63</v>
      </c>
      <c r="B65" s="18" t="s">
        <v>161</v>
      </c>
      <c r="C65" s="18"/>
      <c r="D65" s="18"/>
      <c r="E65" s="18" t="s">
        <v>310</v>
      </c>
      <c r="F65" s="19" t="s">
        <v>311</v>
      </c>
      <c r="G65" s="38" t="s">
        <v>312</v>
      </c>
      <c r="H65" s="19"/>
      <c r="I65" s="19"/>
      <c r="J65" s="18"/>
      <c r="K65" s="18"/>
      <c r="L65" s="19"/>
      <c r="M65" s="18"/>
      <c r="N65" s="38"/>
      <c r="O65" s="49"/>
      <c r="P65" s="49"/>
      <c r="Q65" s="18">
        <v>1</v>
      </c>
      <c r="R65" s="38">
        <v>220</v>
      </c>
      <c r="S65" s="38">
        <v>40</v>
      </c>
      <c r="T65" s="38">
        <f t="shared" si="0"/>
        <v>8800</v>
      </c>
      <c r="U65" s="38">
        <v>12</v>
      </c>
      <c r="V65" s="38">
        <f t="shared" si="1"/>
        <v>2640</v>
      </c>
      <c r="W65" s="38">
        <f t="shared" si="2"/>
        <v>6160</v>
      </c>
      <c r="X65" s="40" t="s">
        <v>213</v>
      </c>
      <c r="Y65" s="38">
        <v>2640</v>
      </c>
      <c r="Z65" s="18" t="s">
        <v>313</v>
      </c>
      <c r="AA65" s="18">
        <v>5962821</v>
      </c>
      <c r="AB65" s="18"/>
    </row>
    <row r="66" s="3" customFormat="1" ht="33.75" spans="1:28">
      <c r="A66" s="62">
        <v>64</v>
      </c>
      <c r="B66" s="18" t="s">
        <v>161</v>
      </c>
      <c r="C66" s="18"/>
      <c r="D66" s="18"/>
      <c r="E66" s="18" t="s">
        <v>314</v>
      </c>
      <c r="F66" s="63" t="s">
        <v>315</v>
      </c>
      <c r="G66" s="19" t="s">
        <v>316</v>
      </c>
      <c r="H66" s="19"/>
      <c r="I66" s="19"/>
      <c r="J66" s="18"/>
      <c r="K66" s="18"/>
      <c r="L66" s="19"/>
      <c r="M66" s="18"/>
      <c r="N66" s="38"/>
      <c r="O66" s="49"/>
      <c r="P66" s="49"/>
      <c r="Q66" s="18">
        <v>1</v>
      </c>
      <c r="R66" s="38">
        <v>485</v>
      </c>
      <c r="S66" s="38">
        <v>40</v>
      </c>
      <c r="T66" s="38">
        <f t="shared" si="0"/>
        <v>19400</v>
      </c>
      <c r="U66" s="38">
        <v>12</v>
      </c>
      <c r="V66" s="38">
        <f t="shared" si="1"/>
        <v>5820</v>
      </c>
      <c r="W66" s="38">
        <f t="shared" si="2"/>
        <v>13580</v>
      </c>
      <c r="X66" s="40" t="s">
        <v>317</v>
      </c>
      <c r="Y66" s="38" t="s">
        <v>318</v>
      </c>
      <c r="Z66" s="18" t="s">
        <v>319</v>
      </c>
      <c r="AA66" s="18" t="s">
        <v>320</v>
      </c>
      <c r="AB66" s="18"/>
    </row>
    <row r="67" s="3" customFormat="1" ht="33.75" spans="1:28">
      <c r="A67" s="62">
        <v>65</v>
      </c>
      <c r="B67" s="18" t="s">
        <v>161</v>
      </c>
      <c r="C67" s="18"/>
      <c r="D67" s="18"/>
      <c r="E67" s="18" t="s">
        <v>321</v>
      </c>
      <c r="F67" s="19" t="s">
        <v>322</v>
      </c>
      <c r="G67" s="19" t="s">
        <v>323</v>
      </c>
      <c r="H67" s="19"/>
      <c r="I67" s="19"/>
      <c r="J67" s="18"/>
      <c r="K67" s="18"/>
      <c r="L67" s="19"/>
      <c r="M67" s="18"/>
      <c r="N67" s="38"/>
      <c r="O67" s="49"/>
      <c r="P67" s="49"/>
      <c r="Q67" s="18">
        <v>1</v>
      </c>
      <c r="R67" s="38">
        <v>89</v>
      </c>
      <c r="S67" s="38">
        <v>40</v>
      </c>
      <c r="T67" s="38">
        <f t="shared" si="0"/>
        <v>3560</v>
      </c>
      <c r="U67" s="38">
        <v>12</v>
      </c>
      <c r="V67" s="38">
        <f t="shared" si="1"/>
        <v>1068</v>
      </c>
      <c r="W67" s="38">
        <f t="shared" si="2"/>
        <v>2492</v>
      </c>
      <c r="X67" s="40" t="s">
        <v>133</v>
      </c>
      <c r="Y67" s="38">
        <v>1068</v>
      </c>
      <c r="Z67" s="18" t="s">
        <v>324</v>
      </c>
      <c r="AA67" s="18">
        <v>79271426</v>
      </c>
      <c r="AB67" s="18"/>
    </row>
    <row r="68" s="3" customFormat="1" ht="33.75" spans="1:28">
      <c r="A68" s="62">
        <v>66</v>
      </c>
      <c r="B68" s="18" t="s">
        <v>161</v>
      </c>
      <c r="C68" s="18"/>
      <c r="D68" s="18"/>
      <c r="E68" s="18" t="s">
        <v>325</v>
      </c>
      <c r="F68" s="19" t="s">
        <v>326</v>
      </c>
      <c r="G68" s="19" t="s">
        <v>327</v>
      </c>
      <c r="H68" s="19"/>
      <c r="I68" s="19"/>
      <c r="J68" s="18"/>
      <c r="K68" s="18"/>
      <c r="L68" s="19"/>
      <c r="M68" s="18"/>
      <c r="N68" s="38"/>
      <c r="O68" s="49"/>
      <c r="P68" s="49"/>
      <c r="Q68" s="18">
        <v>1</v>
      </c>
      <c r="R68" s="38">
        <v>524</v>
      </c>
      <c r="S68" s="38">
        <v>40</v>
      </c>
      <c r="T68" s="38">
        <f t="shared" ref="T68:T131" si="3">S68*R68</f>
        <v>20960</v>
      </c>
      <c r="U68" s="38">
        <v>12</v>
      </c>
      <c r="V68" s="38">
        <f t="shared" ref="V68:V131" si="4">R68*U68</f>
        <v>6288</v>
      </c>
      <c r="W68" s="38">
        <f t="shared" ref="W68:W131" si="5">T68-V68</f>
        <v>14672</v>
      </c>
      <c r="X68" s="40" t="s">
        <v>317</v>
      </c>
      <c r="Y68" s="38" t="s">
        <v>328</v>
      </c>
      <c r="Z68" s="18" t="s">
        <v>329</v>
      </c>
      <c r="AA68" s="18" t="s">
        <v>330</v>
      </c>
      <c r="AB68" s="18"/>
    </row>
    <row r="69" s="3" customFormat="1" ht="33.75" spans="1:28">
      <c r="A69" s="62">
        <v>67</v>
      </c>
      <c r="B69" s="18" t="s">
        <v>161</v>
      </c>
      <c r="C69" s="18"/>
      <c r="D69" s="18"/>
      <c r="E69" s="18" t="s">
        <v>331</v>
      </c>
      <c r="F69" s="19" t="s">
        <v>332</v>
      </c>
      <c r="G69" s="19" t="s">
        <v>333</v>
      </c>
      <c r="H69" s="19"/>
      <c r="I69" s="19"/>
      <c r="J69" s="18"/>
      <c r="K69" s="18"/>
      <c r="L69" s="19"/>
      <c r="M69" s="18"/>
      <c r="N69" s="38"/>
      <c r="O69" s="49"/>
      <c r="P69" s="49"/>
      <c r="Q69" s="18">
        <v>1</v>
      </c>
      <c r="R69" s="38">
        <v>941</v>
      </c>
      <c r="S69" s="38">
        <v>40</v>
      </c>
      <c r="T69" s="38">
        <f t="shared" si="3"/>
        <v>37640</v>
      </c>
      <c r="U69" s="38">
        <v>12</v>
      </c>
      <c r="V69" s="38">
        <f t="shared" si="4"/>
        <v>11292</v>
      </c>
      <c r="W69" s="38">
        <f t="shared" si="5"/>
        <v>26348</v>
      </c>
      <c r="X69" s="40" t="s">
        <v>334</v>
      </c>
      <c r="Y69" s="38">
        <v>11292</v>
      </c>
      <c r="Z69" s="18" t="s">
        <v>335</v>
      </c>
      <c r="AA69" s="18">
        <v>45832</v>
      </c>
      <c r="AB69" s="18"/>
    </row>
    <row r="70" s="3" customFormat="1" ht="33.75" spans="1:28">
      <c r="A70" s="62">
        <v>68</v>
      </c>
      <c r="B70" s="18" t="s">
        <v>161</v>
      </c>
      <c r="C70" s="18"/>
      <c r="D70" s="18"/>
      <c r="E70" s="18" t="s">
        <v>336</v>
      </c>
      <c r="F70" s="19" t="s">
        <v>337</v>
      </c>
      <c r="G70" s="38" t="s">
        <v>338</v>
      </c>
      <c r="H70" s="19"/>
      <c r="I70" s="19"/>
      <c r="J70" s="18"/>
      <c r="K70" s="18"/>
      <c r="L70" s="19"/>
      <c r="M70" s="18"/>
      <c r="N70" s="38"/>
      <c r="O70" s="49"/>
      <c r="P70" s="49"/>
      <c r="Q70" s="18">
        <v>1</v>
      </c>
      <c r="R70" s="38">
        <v>110</v>
      </c>
      <c r="S70" s="38">
        <v>40</v>
      </c>
      <c r="T70" s="38">
        <f t="shared" si="3"/>
        <v>4400</v>
      </c>
      <c r="U70" s="38">
        <v>12</v>
      </c>
      <c r="V70" s="38">
        <f t="shared" si="4"/>
        <v>1320</v>
      </c>
      <c r="W70" s="38">
        <f t="shared" si="5"/>
        <v>3080</v>
      </c>
      <c r="X70" s="40" t="s">
        <v>334</v>
      </c>
      <c r="Y70" s="38">
        <v>3036</v>
      </c>
      <c r="Z70" s="19" t="s">
        <v>339</v>
      </c>
      <c r="AA70" s="18">
        <v>26068433</v>
      </c>
      <c r="AB70" s="18"/>
    </row>
    <row r="71" s="3" customFormat="1" ht="33.75" spans="1:28">
      <c r="A71" s="62">
        <v>69</v>
      </c>
      <c r="B71" s="18" t="s">
        <v>161</v>
      </c>
      <c r="C71" s="18"/>
      <c r="D71" s="18"/>
      <c r="E71" s="18" t="s">
        <v>340</v>
      </c>
      <c r="F71" s="19" t="s">
        <v>341</v>
      </c>
      <c r="G71" s="19" t="s">
        <v>342</v>
      </c>
      <c r="H71" s="19"/>
      <c r="I71" s="19"/>
      <c r="J71" s="18"/>
      <c r="K71" s="18"/>
      <c r="L71" s="19"/>
      <c r="M71" s="18"/>
      <c r="N71" s="38"/>
      <c r="O71" s="49"/>
      <c r="P71" s="49"/>
      <c r="Q71" s="18">
        <v>1</v>
      </c>
      <c r="R71" s="38">
        <v>989</v>
      </c>
      <c r="S71" s="38">
        <v>40</v>
      </c>
      <c r="T71" s="38">
        <f t="shared" si="3"/>
        <v>39560</v>
      </c>
      <c r="U71" s="38">
        <v>12</v>
      </c>
      <c r="V71" s="38">
        <f t="shared" si="4"/>
        <v>11868</v>
      </c>
      <c r="W71" s="38">
        <f t="shared" si="5"/>
        <v>27692</v>
      </c>
      <c r="X71" s="40" t="s">
        <v>343</v>
      </c>
      <c r="Y71" s="38">
        <v>11868</v>
      </c>
      <c r="Z71" s="18" t="s">
        <v>344</v>
      </c>
      <c r="AA71" s="18">
        <v>88330855</v>
      </c>
      <c r="AB71" s="18"/>
    </row>
    <row r="72" s="3" customFormat="1" ht="33.75" spans="1:28">
      <c r="A72" s="62">
        <v>70</v>
      </c>
      <c r="B72" s="18" t="s">
        <v>161</v>
      </c>
      <c r="C72" s="18"/>
      <c r="D72" s="18"/>
      <c r="E72" s="18" t="s">
        <v>345</v>
      </c>
      <c r="F72" s="19" t="s">
        <v>346</v>
      </c>
      <c r="G72" s="19" t="s">
        <v>347</v>
      </c>
      <c r="H72" s="19"/>
      <c r="I72" s="19"/>
      <c r="J72" s="18"/>
      <c r="K72" s="18"/>
      <c r="L72" s="19"/>
      <c r="M72" s="18"/>
      <c r="N72" s="38"/>
      <c r="O72" s="49"/>
      <c r="P72" s="49"/>
      <c r="Q72" s="18">
        <v>1</v>
      </c>
      <c r="R72" s="38">
        <v>1138</v>
      </c>
      <c r="S72" s="38">
        <v>40</v>
      </c>
      <c r="T72" s="38">
        <f t="shared" si="3"/>
        <v>45520</v>
      </c>
      <c r="U72" s="38">
        <v>12</v>
      </c>
      <c r="V72" s="38">
        <f t="shared" si="4"/>
        <v>13656</v>
      </c>
      <c r="W72" s="38">
        <f t="shared" si="5"/>
        <v>31864</v>
      </c>
      <c r="X72" s="40" t="s">
        <v>343</v>
      </c>
      <c r="Y72" s="38">
        <v>13656</v>
      </c>
      <c r="Z72" s="18" t="s">
        <v>346</v>
      </c>
      <c r="AA72" s="18">
        <v>76858449</v>
      </c>
      <c r="AB72" s="18"/>
    </row>
    <row r="73" s="3" customFormat="1" ht="33.75" spans="1:28">
      <c r="A73" s="62">
        <v>71</v>
      </c>
      <c r="B73" s="18" t="s">
        <v>161</v>
      </c>
      <c r="C73" s="18"/>
      <c r="D73" s="18"/>
      <c r="E73" s="18" t="s">
        <v>348</v>
      </c>
      <c r="F73" s="19" t="s">
        <v>349</v>
      </c>
      <c r="G73" s="19" t="s">
        <v>350</v>
      </c>
      <c r="H73" s="19"/>
      <c r="I73" s="19"/>
      <c r="J73" s="18"/>
      <c r="K73" s="18"/>
      <c r="L73" s="19"/>
      <c r="M73" s="18"/>
      <c r="N73" s="38"/>
      <c r="O73" s="49"/>
      <c r="P73" s="49"/>
      <c r="Q73" s="18">
        <v>1</v>
      </c>
      <c r="R73" s="38">
        <v>810</v>
      </c>
      <c r="S73" s="38">
        <v>40</v>
      </c>
      <c r="T73" s="38">
        <f t="shared" si="3"/>
        <v>32400</v>
      </c>
      <c r="U73" s="38">
        <v>12</v>
      </c>
      <c r="V73" s="38">
        <f t="shared" si="4"/>
        <v>9720</v>
      </c>
      <c r="W73" s="38">
        <f t="shared" si="5"/>
        <v>22680</v>
      </c>
      <c r="X73" s="40" t="s">
        <v>343</v>
      </c>
      <c r="Y73" s="38">
        <v>9720</v>
      </c>
      <c r="Z73" s="18" t="s">
        <v>349</v>
      </c>
      <c r="AA73" s="18">
        <v>30987854</v>
      </c>
      <c r="AB73" s="18"/>
    </row>
    <row r="74" s="3" customFormat="1" ht="33.75" spans="1:28">
      <c r="A74" s="62">
        <v>72</v>
      </c>
      <c r="B74" s="18" t="s">
        <v>161</v>
      </c>
      <c r="C74" s="18"/>
      <c r="D74" s="18"/>
      <c r="E74" s="18" t="s">
        <v>351</v>
      </c>
      <c r="F74" s="19" t="s">
        <v>352</v>
      </c>
      <c r="G74" s="19" t="s">
        <v>353</v>
      </c>
      <c r="H74" s="19"/>
      <c r="I74" s="19"/>
      <c r="J74" s="18"/>
      <c r="K74" s="18"/>
      <c r="L74" s="19"/>
      <c r="M74" s="18"/>
      <c r="N74" s="38"/>
      <c r="O74" s="49"/>
      <c r="P74" s="49"/>
      <c r="Q74" s="18">
        <v>1</v>
      </c>
      <c r="R74" s="38">
        <v>560</v>
      </c>
      <c r="S74" s="38">
        <v>40</v>
      </c>
      <c r="T74" s="38">
        <f t="shared" si="3"/>
        <v>22400</v>
      </c>
      <c r="U74" s="38">
        <v>12</v>
      </c>
      <c r="V74" s="38">
        <f t="shared" si="4"/>
        <v>6720</v>
      </c>
      <c r="W74" s="38">
        <f t="shared" si="5"/>
        <v>15680</v>
      </c>
      <c r="X74" s="40" t="s">
        <v>343</v>
      </c>
      <c r="Y74" s="38">
        <v>6720</v>
      </c>
      <c r="Z74" s="18" t="s">
        <v>354</v>
      </c>
      <c r="AA74" s="18">
        <v>70034851</v>
      </c>
      <c r="AB74" s="18"/>
    </row>
    <row r="75" s="3" customFormat="1" ht="33.75" spans="1:28">
      <c r="A75" s="62">
        <v>73</v>
      </c>
      <c r="B75" s="18" t="s">
        <v>161</v>
      </c>
      <c r="C75" s="18"/>
      <c r="D75" s="18"/>
      <c r="E75" s="18" t="s">
        <v>355</v>
      </c>
      <c r="F75" s="19" t="s">
        <v>356</v>
      </c>
      <c r="G75" s="19" t="s">
        <v>357</v>
      </c>
      <c r="H75" s="19"/>
      <c r="I75" s="19"/>
      <c r="J75" s="18"/>
      <c r="K75" s="18"/>
      <c r="L75" s="19"/>
      <c r="M75" s="18"/>
      <c r="N75" s="38"/>
      <c r="O75" s="49"/>
      <c r="P75" s="49"/>
      <c r="Q75" s="18">
        <v>1</v>
      </c>
      <c r="R75" s="38">
        <v>330</v>
      </c>
      <c r="S75" s="38">
        <v>40</v>
      </c>
      <c r="T75" s="38">
        <f t="shared" si="3"/>
        <v>13200</v>
      </c>
      <c r="U75" s="38">
        <v>12</v>
      </c>
      <c r="V75" s="38">
        <f t="shared" si="4"/>
        <v>3960</v>
      </c>
      <c r="W75" s="38">
        <f t="shared" si="5"/>
        <v>9240</v>
      </c>
      <c r="X75" s="40" t="s">
        <v>343</v>
      </c>
      <c r="Y75" s="38">
        <v>3960</v>
      </c>
      <c r="Z75" s="18" t="s">
        <v>358</v>
      </c>
      <c r="AA75" s="18">
        <v>26504853</v>
      </c>
      <c r="AB75" s="18"/>
    </row>
    <row r="76" s="3" customFormat="1" ht="33.75" spans="1:28">
      <c r="A76" s="62">
        <v>74</v>
      </c>
      <c r="B76" s="18" t="s">
        <v>161</v>
      </c>
      <c r="C76" s="18"/>
      <c r="D76" s="18"/>
      <c r="E76" s="18" t="s">
        <v>359</v>
      </c>
      <c r="F76" s="19" t="s">
        <v>360</v>
      </c>
      <c r="G76" s="38" t="s">
        <v>361</v>
      </c>
      <c r="H76" s="19"/>
      <c r="I76" s="19"/>
      <c r="J76" s="18"/>
      <c r="K76" s="18"/>
      <c r="L76" s="19"/>
      <c r="M76" s="18"/>
      <c r="N76" s="38"/>
      <c r="O76" s="49"/>
      <c r="P76" s="49"/>
      <c r="Q76" s="18">
        <v>1</v>
      </c>
      <c r="R76" s="38">
        <v>290</v>
      </c>
      <c r="S76" s="38">
        <v>40</v>
      </c>
      <c r="T76" s="38">
        <f t="shared" si="3"/>
        <v>11600</v>
      </c>
      <c r="U76" s="38">
        <v>12</v>
      </c>
      <c r="V76" s="38">
        <f t="shared" si="4"/>
        <v>3480</v>
      </c>
      <c r="W76" s="38">
        <f t="shared" si="5"/>
        <v>8120</v>
      </c>
      <c r="X76" s="40" t="s">
        <v>343</v>
      </c>
      <c r="Y76" s="38">
        <v>3480</v>
      </c>
      <c r="Z76" s="18" t="s">
        <v>360</v>
      </c>
      <c r="AA76" s="18">
        <v>64956853</v>
      </c>
      <c r="AB76" s="18"/>
    </row>
    <row r="77" s="3" customFormat="1" ht="33.75" spans="1:28">
      <c r="A77" s="62">
        <v>75</v>
      </c>
      <c r="B77" s="18" t="s">
        <v>161</v>
      </c>
      <c r="C77" s="18"/>
      <c r="D77" s="18"/>
      <c r="E77" s="18" t="s">
        <v>362</v>
      </c>
      <c r="F77" s="19" t="s">
        <v>363</v>
      </c>
      <c r="G77" s="19" t="s">
        <v>364</v>
      </c>
      <c r="H77" s="19"/>
      <c r="I77" s="19"/>
      <c r="J77" s="18"/>
      <c r="K77" s="18"/>
      <c r="L77" s="19"/>
      <c r="M77" s="18"/>
      <c r="N77" s="38"/>
      <c r="O77" s="49"/>
      <c r="P77" s="49"/>
      <c r="Q77" s="18">
        <v>1</v>
      </c>
      <c r="R77" s="38">
        <v>690</v>
      </c>
      <c r="S77" s="38">
        <v>40</v>
      </c>
      <c r="T77" s="38">
        <f t="shared" si="3"/>
        <v>27600</v>
      </c>
      <c r="U77" s="38">
        <v>12</v>
      </c>
      <c r="V77" s="38">
        <f t="shared" si="4"/>
        <v>8280</v>
      </c>
      <c r="W77" s="38">
        <f t="shared" si="5"/>
        <v>19320</v>
      </c>
      <c r="X77" s="40" t="s">
        <v>343</v>
      </c>
      <c r="Y77" s="38">
        <v>8280</v>
      </c>
      <c r="Z77" s="18" t="s">
        <v>363</v>
      </c>
      <c r="AA77" s="18">
        <v>88953855</v>
      </c>
      <c r="AB77" s="18"/>
    </row>
    <row r="78" s="3" customFormat="1" ht="33.75" spans="1:28">
      <c r="A78" s="62">
        <v>76</v>
      </c>
      <c r="B78" s="18" t="s">
        <v>161</v>
      </c>
      <c r="C78" s="18"/>
      <c r="D78" s="18"/>
      <c r="E78" s="18" t="s">
        <v>365</v>
      </c>
      <c r="F78" s="19" t="s">
        <v>366</v>
      </c>
      <c r="G78" s="19" t="s">
        <v>367</v>
      </c>
      <c r="H78" s="19"/>
      <c r="I78" s="19"/>
      <c r="J78" s="18"/>
      <c r="K78" s="18"/>
      <c r="L78" s="19"/>
      <c r="M78" s="18"/>
      <c r="N78" s="38"/>
      <c r="O78" s="49"/>
      <c r="P78" s="49"/>
      <c r="Q78" s="18">
        <v>1</v>
      </c>
      <c r="R78" s="38">
        <v>430.65</v>
      </c>
      <c r="S78" s="38">
        <v>40</v>
      </c>
      <c r="T78" s="38">
        <f t="shared" si="3"/>
        <v>17226</v>
      </c>
      <c r="U78" s="38">
        <v>12</v>
      </c>
      <c r="V78" s="38">
        <f t="shared" si="4"/>
        <v>5167.8</v>
      </c>
      <c r="W78" s="38">
        <f t="shared" si="5"/>
        <v>12058.2</v>
      </c>
      <c r="X78" s="40" t="s">
        <v>343</v>
      </c>
      <c r="Y78" s="38">
        <v>5167.8</v>
      </c>
      <c r="Z78" s="18" t="s">
        <v>366</v>
      </c>
      <c r="AA78" s="18">
        <v>8351850</v>
      </c>
      <c r="AB78" s="18"/>
    </row>
    <row r="79" s="3" customFormat="1" ht="33.75" spans="1:28">
      <c r="A79" s="62">
        <v>77</v>
      </c>
      <c r="B79" s="18" t="s">
        <v>161</v>
      </c>
      <c r="C79" s="18"/>
      <c r="D79" s="18"/>
      <c r="E79" s="18" t="s">
        <v>368</v>
      </c>
      <c r="F79" s="19" t="s">
        <v>369</v>
      </c>
      <c r="G79" s="38" t="s">
        <v>370</v>
      </c>
      <c r="H79" s="19"/>
      <c r="I79" s="19"/>
      <c r="J79" s="18"/>
      <c r="K79" s="18"/>
      <c r="L79" s="19"/>
      <c r="M79" s="18"/>
      <c r="N79" s="38"/>
      <c r="O79" s="49"/>
      <c r="P79" s="49"/>
      <c r="Q79" s="18">
        <v>1</v>
      </c>
      <c r="R79" s="38">
        <v>594</v>
      </c>
      <c r="S79" s="38">
        <v>40</v>
      </c>
      <c r="T79" s="38">
        <f t="shared" si="3"/>
        <v>23760</v>
      </c>
      <c r="U79" s="38">
        <v>12</v>
      </c>
      <c r="V79" s="38">
        <f t="shared" si="4"/>
        <v>7128</v>
      </c>
      <c r="W79" s="38">
        <f t="shared" si="5"/>
        <v>16632</v>
      </c>
      <c r="X79" s="40" t="s">
        <v>343</v>
      </c>
      <c r="Y79" s="38">
        <v>7128</v>
      </c>
      <c r="Z79" s="18" t="s">
        <v>366</v>
      </c>
      <c r="AA79" s="18">
        <v>97557447</v>
      </c>
      <c r="AB79" s="18"/>
    </row>
    <row r="80" s="3" customFormat="1" ht="33.75" spans="1:28">
      <c r="A80" s="62">
        <v>78</v>
      </c>
      <c r="B80" s="18" t="s">
        <v>161</v>
      </c>
      <c r="C80" s="18"/>
      <c r="D80" s="18"/>
      <c r="E80" s="18" t="s">
        <v>371</v>
      </c>
      <c r="F80" s="19" t="s">
        <v>372</v>
      </c>
      <c r="G80" s="38" t="s">
        <v>373</v>
      </c>
      <c r="H80" s="19"/>
      <c r="I80" s="19"/>
      <c r="J80" s="18"/>
      <c r="K80" s="18"/>
      <c r="L80" s="19"/>
      <c r="M80" s="18"/>
      <c r="N80" s="38"/>
      <c r="O80" s="49"/>
      <c r="P80" s="49"/>
      <c r="Q80" s="18">
        <v>1</v>
      </c>
      <c r="R80" s="38">
        <v>249</v>
      </c>
      <c r="S80" s="38">
        <v>40</v>
      </c>
      <c r="T80" s="38">
        <f t="shared" si="3"/>
        <v>9960</v>
      </c>
      <c r="U80" s="38">
        <v>12</v>
      </c>
      <c r="V80" s="38">
        <f t="shared" si="4"/>
        <v>2988</v>
      </c>
      <c r="W80" s="38">
        <f t="shared" si="5"/>
        <v>6972</v>
      </c>
      <c r="X80" s="40" t="s">
        <v>343</v>
      </c>
      <c r="Y80" s="38">
        <v>6872.4</v>
      </c>
      <c r="Z80" s="19" t="s">
        <v>372</v>
      </c>
      <c r="AA80" s="18">
        <v>34351448</v>
      </c>
      <c r="AB80" s="18"/>
    </row>
    <row r="81" s="3" customFormat="1" ht="33.75" spans="1:28">
      <c r="A81" s="62">
        <v>79</v>
      </c>
      <c r="B81" s="18" t="s">
        <v>161</v>
      </c>
      <c r="C81" s="18"/>
      <c r="D81" s="18"/>
      <c r="E81" s="18" t="s">
        <v>374</v>
      </c>
      <c r="F81" s="19" t="s">
        <v>375</v>
      </c>
      <c r="G81" s="38" t="s">
        <v>376</v>
      </c>
      <c r="H81" s="19"/>
      <c r="I81" s="19"/>
      <c r="J81" s="18"/>
      <c r="K81" s="18"/>
      <c r="L81" s="19"/>
      <c r="M81" s="18"/>
      <c r="N81" s="38"/>
      <c r="O81" s="49"/>
      <c r="P81" s="49"/>
      <c r="Q81" s="18">
        <v>1</v>
      </c>
      <c r="R81" s="38">
        <v>380</v>
      </c>
      <c r="S81" s="38">
        <v>40</v>
      </c>
      <c r="T81" s="38">
        <f t="shared" si="3"/>
        <v>15200</v>
      </c>
      <c r="U81" s="38">
        <v>12</v>
      </c>
      <c r="V81" s="38">
        <f t="shared" si="4"/>
        <v>4560</v>
      </c>
      <c r="W81" s="38">
        <f t="shared" si="5"/>
        <v>10640</v>
      </c>
      <c r="X81" s="40" t="s">
        <v>343</v>
      </c>
      <c r="Y81" s="38">
        <v>4560</v>
      </c>
      <c r="Z81" s="18" t="s">
        <v>375</v>
      </c>
      <c r="AA81" s="18">
        <v>80911853</v>
      </c>
      <c r="AB81" s="18"/>
    </row>
    <row r="82" s="3" customFormat="1" ht="33.75" spans="1:28">
      <c r="A82" s="62">
        <v>80</v>
      </c>
      <c r="B82" s="18" t="s">
        <v>161</v>
      </c>
      <c r="C82" s="18"/>
      <c r="D82" s="18"/>
      <c r="E82" s="18" t="s">
        <v>377</v>
      </c>
      <c r="F82" s="19" t="s">
        <v>378</v>
      </c>
      <c r="G82" s="19" t="s">
        <v>379</v>
      </c>
      <c r="H82" s="64"/>
      <c r="I82" s="19"/>
      <c r="J82" s="18"/>
      <c r="K82" s="18"/>
      <c r="L82" s="19"/>
      <c r="M82" s="18"/>
      <c r="N82" s="38"/>
      <c r="O82" s="49"/>
      <c r="P82" s="49"/>
      <c r="Q82" s="18">
        <v>1</v>
      </c>
      <c r="R82" s="38">
        <v>212</v>
      </c>
      <c r="S82" s="38">
        <v>40</v>
      </c>
      <c r="T82" s="38">
        <f t="shared" si="3"/>
        <v>8480</v>
      </c>
      <c r="U82" s="38">
        <v>12</v>
      </c>
      <c r="V82" s="38">
        <f t="shared" si="4"/>
        <v>2544</v>
      </c>
      <c r="W82" s="38">
        <f t="shared" si="5"/>
        <v>5936</v>
      </c>
      <c r="X82" s="40" t="s">
        <v>380</v>
      </c>
      <c r="Y82" s="38" t="s">
        <v>381</v>
      </c>
      <c r="Z82" s="18" t="s">
        <v>378</v>
      </c>
      <c r="AA82" s="18" t="s">
        <v>382</v>
      </c>
      <c r="AB82" s="18"/>
    </row>
    <row r="83" s="3" customFormat="1" ht="33.75" spans="1:28">
      <c r="A83" s="62">
        <v>81</v>
      </c>
      <c r="B83" s="18" t="s">
        <v>161</v>
      </c>
      <c r="C83" s="18"/>
      <c r="D83" s="18"/>
      <c r="E83" s="18" t="s">
        <v>383</v>
      </c>
      <c r="F83" s="19" t="s">
        <v>384</v>
      </c>
      <c r="G83" s="19" t="s">
        <v>385</v>
      </c>
      <c r="H83" s="19"/>
      <c r="I83" s="19"/>
      <c r="J83" s="18"/>
      <c r="K83" s="18"/>
      <c r="L83" s="19"/>
      <c r="M83" s="18"/>
      <c r="N83" s="38"/>
      <c r="O83" s="49"/>
      <c r="P83" s="49"/>
      <c r="Q83" s="18">
        <v>1</v>
      </c>
      <c r="R83" s="38">
        <v>285</v>
      </c>
      <c r="S83" s="38">
        <v>40</v>
      </c>
      <c r="T83" s="38">
        <f t="shared" si="3"/>
        <v>11400</v>
      </c>
      <c r="U83" s="38">
        <v>12</v>
      </c>
      <c r="V83" s="38">
        <f t="shared" si="4"/>
        <v>3420</v>
      </c>
      <c r="W83" s="38">
        <f t="shared" si="5"/>
        <v>7980</v>
      </c>
      <c r="X83" s="40" t="s">
        <v>386</v>
      </c>
      <c r="Y83" s="38">
        <v>7866</v>
      </c>
      <c r="Z83" s="19" t="s">
        <v>387</v>
      </c>
      <c r="AA83" s="18">
        <v>36594605</v>
      </c>
      <c r="AB83" s="18"/>
    </row>
    <row r="84" s="3" customFormat="1" ht="33.75" spans="1:28">
      <c r="A84" s="62">
        <v>82</v>
      </c>
      <c r="B84" s="18" t="s">
        <v>161</v>
      </c>
      <c r="C84" s="18"/>
      <c r="D84" s="18"/>
      <c r="E84" s="18" t="s">
        <v>388</v>
      </c>
      <c r="F84" s="18" t="s">
        <v>389</v>
      </c>
      <c r="G84" s="19" t="s">
        <v>390</v>
      </c>
      <c r="H84" s="63"/>
      <c r="I84" s="63"/>
      <c r="J84" s="18"/>
      <c r="K84" s="18"/>
      <c r="L84" s="19"/>
      <c r="M84" s="18"/>
      <c r="N84" s="38"/>
      <c r="O84" s="49"/>
      <c r="P84" s="49"/>
      <c r="Q84" s="18">
        <v>1</v>
      </c>
      <c r="R84" s="38">
        <v>190</v>
      </c>
      <c r="S84" s="38">
        <v>40</v>
      </c>
      <c r="T84" s="38">
        <f t="shared" si="3"/>
        <v>7600</v>
      </c>
      <c r="U84" s="38">
        <v>12</v>
      </c>
      <c r="V84" s="38">
        <f t="shared" si="4"/>
        <v>2280</v>
      </c>
      <c r="W84" s="38">
        <f t="shared" si="5"/>
        <v>5320</v>
      </c>
      <c r="X84" s="19" t="s">
        <v>391</v>
      </c>
      <c r="Y84" s="89">
        <v>2280</v>
      </c>
      <c r="Z84" s="38" t="s">
        <v>392</v>
      </c>
      <c r="AA84" s="18">
        <v>46616851</v>
      </c>
      <c r="AB84" s="18"/>
    </row>
    <row r="85" s="3" customFormat="1" ht="33.75" spans="1:28">
      <c r="A85" s="62">
        <v>83</v>
      </c>
      <c r="B85" s="18" t="s">
        <v>161</v>
      </c>
      <c r="C85" s="18"/>
      <c r="D85" s="18"/>
      <c r="E85" s="18" t="s">
        <v>393</v>
      </c>
      <c r="F85" s="19" t="s">
        <v>394</v>
      </c>
      <c r="G85" s="19" t="s">
        <v>395</v>
      </c>
      <c r="H85" s="63"/>
      <c r="I85" s="63"/>
      <c r="J85" s="18"/>
      <c r="K85" s="18"/>
      <c r="L85" s="19"/>
      <c r="M85" s="18"/>
      <c r="N85" s="38"/>
      <c r="O85" s="49"/>
      <c r="P85" s="49"/>
      <c r="Q85" s="18">
        <v>1</v>
      </c>
      <c r="R85" s="38">
        <v>319</v>
      </c>
      <c r="S85" s="38">
        <v>40</v>
      </c>
      <c r="T85" s="38">
        <f t="shared" si="3"/>
        <v>12760</v>
      </c>
      <c r="U85" s="38">
        <v>12</v>
      </c>
      <c r="V85" s="38">
        <f t="shared" si="4"/>
        <v>3828</v>
      </c>
      <c r="W85" s="38">
        <f t="shared" si="5"/>
        <v>8932</v>
      </c>
      <c r="X85" s="40" t="s">
        <v>396</v>
      </c>
      <c r="Y85" s="38" t="s">
        <v>397</v>
      </c>
      <c r="Z85" s="18" t="s">
        <v>398</v>
      </c>
      <c r="AA85" s="18" t="s">
        <v>399</v>
      </c>
      <c r="AB85" s="18"/>
    </row>
    <row r="86" s="3" customFormat="1" ht="33.75" spans="1:28">
      <c r="A86" s="62">
        <v>84</v>
      </c>
      <c r="B86" s="18" t="s">
        <v>161</v>
      </c>
      <c r="C86" s="18"/>
      <c r="D86" s="18"/>
      <c r="E86" s="18" t="s">
        <v>400</v>
      </c>
      <c r="F86" s="19" t="s">
        <v>401</v>
      </c>
      <c r="G86" s="38" t="s">
        <v>402</v>
      </c>
      <c r="H86" s="63"/>
      <c r="I86" s="63"/>
      <c r="J86" s="18"/>
      <c r="K86" s="18"/>
      <c r="L86" s="19"/>
      <c r="M86" s="18"/>
      <c r="N86" s="38"/>
      <c r="O86" s="49"/>
      <c r="P86" s="49"/>
      <c r="Q86" s="18">
        <v>1</v>
      </c>
      <c r="R86" s="38">
        <v>465</v>
      </c>
      <c r="S86" s="38">
        <v>40</v>
      </c>
      <c r="T86" s="38">
        <f t="shared" si="3"/>
        <v>18600</v>
      </c>
      <c r="U86" s="38">
        <v>12</v>
      </c>
      <c r="V86" s="38">
        <f t="shared" si="4"/>
        <v>5580</v>
      </c>
      <c r="W86" s="38">
        <f t="shared" si="5"/>
        <v>13020</v>
      </c>
      <c r="X86" s="40" t="s">
        <v>403</v>
      </c>
      <c r="Y86" s="38" t="s">
        <v>404</v>
      </c>
      <c r="Z86" s="18" t="s">
        <v>401</v>
      </c>
      <c r="AA86" s="18" t="s">
        <v>405</v>
      </c>
      <c r="AB86" s="18"/>
    </row>
    <row r="87" s="3" customFormat="1" ht="56.25" spans="1:28">
      <c r="A87" s="62">
        <v>85</v>
      </c>
      <c r="B87" s="18" t="s">
        <v>161</v>
      </c>
      <c r="C87" s="18"/>
      <c r="D87" s="18"/>
      <c r="E87" s="18" t="s">
        <v>406</v>
      </c>
      <c r="F87" s="18" t="s">
        <v>407</v>
      </c>
      <c r="G87" s="19" t="s">
        <v>408</v>
      </c>
      <c r="H87" s="63"/>
      <c r="I87" s="63"/>
      <c r="J87" s="18"/>
      <c r="K87" s="18"/>
      <c r="L87" s="19"/>
      <c r="M87" s="18"/>
      <c r="N87" s="38"/>
      <c r="O87" s="49"/>
      <c r="P87" s="49"/>
      <c r="Q87" s="18">
        <v>1</v>
      </c>
      <c r="R87" s="38">
        <v>984</v>
      </c>
      <c r="S87" s="38">
        <v>40</v>
      </c>
      <c r="T87" s="38">
        <f t="shared" si="3"/>
        <v>39360</v>
      </c>
      <c r="U87" s="38">
        <v>12</v>
      </c>
      <c r="V87" s="38">
        <f t="shared" si="4"/>
        <v>11808</v>
      </c>
      <c r="W87" s="38">
        <f t="shared" si="5"/>
        <v>27552</v>
      </c>
      <c r="X87" s="40" t="s">
        <v>261</v>
      </c>
      <c r="Y87" s="38">
        <v>11808</v>
      </c>
      <c r="Z87" s="18" t="s">
        <v>407</v>
      </c>
      <c r="AA87" s="18">
        <v>20639753</v>
      </c>
      <c r="AB87" s="18"/>
    </row>
    <row r="88" s="3" customFormat="1" ht="33.75" spans="1:28">
      <c r="A88" s="62">
        <v>86</v>
      </c>
      <c r="B88" s="18" t="s">
        <v>161</v>
      </c>
      <c r="C88" s="18"/>
      <c r="D88" s="18"/>
      <c r="E88" s="18" t="s">
        <v>409</v>
      </c>
      <c r="F88" s="18" t="s">
        <v>410</v>
      </c>
      <c r="G88" s="19" t="s">
        <v>411</v>
      </c>
      <c r="H88" s="63"/>
      <c r="I88" s="63"/>
      <c r="J88" s="18"/>
      <c r="K88" s="18"/>
      <c r="L88" s="19"/>
      <c r="M88" s="18"/>
      <c r="N88" s="38"/>
      <c r="O88" s="49"/>
      <c r="P88" s="49"/>
      <c r="Q88" s="18">
        <v>1</v>
      </c>
      <c r="R88" s="38">
        <v>535</v>
      </c>
      <c r="S88" s="38">
        <v>40</v>
      </c>
      <c r="T88" s="38">
        <f t="shared" si="3"/>
        <v>21400</v>
      </c>
      <c r="U88" s="38">
        <v>12</v>
      </c>
      <c r="V88" s="38">
        <f t="shared" si="4"/>
        <v>6420</v>
      </c>
      <c r="W88" s="38">
        <f t="shared" si="5"/>
        <v>14980</v>
      </c>
      <c r="X88" s="40" t="s">
        <v>213</v>
      </c>
      <c r="Y88" s="38">
        <v>6420</v>
      </c>
      <c r="Z88" s="18" t="s">
        <v>410</v>
      </c>
      <c r="AA88" s="18">
        <v>54054423</v>
      </c>
      <c r="AB88" s="18"/>
    </row>
    <row r="89" s="3" customFormat="1" ht="33.75" spans="1:28">
      <c r="A89" s="62">
        <v>87</v>
      </c>
      <c r="B89" s="18" t="s">
        <v>161</v>
      </c>
      <c r="C89" s="18"/>
      <c r="D89" s="18"/>
      <c r="E89" s="18" t="s">
        <v>412</v>
      </c>
      <c r="F89" s="18" t="s">
        <v>413</v>
      </c>
      <c r="G89" s="19" t="s">
        <v>414</v>
      </c>
      <c r="H89" s="63"/>
      <c r="I89" s="63"/>
      <c r="J89" s="18"/>
      <c r="K89" s="18"/>
      <c r="L89" s="19"/>
      <c r="M89" s="18"/>
      <c r="N89" s="38"/>
      <c r="O89" s="49"/>
      <c r="P89" s="49"/>
      <c r="Q89" s="18">
        <v>1</v>
      </c>
      <c r="R89" s="38">
        <v>293.3</v>
      </c>
      <c r="S89" s="38">
        <v>40</v>
      </c>
      <c r="T89" s="38">
        <f t="shared" si="3"/>
        <v>11732</v>
      </c>
      <c r="U89" s="38">
        <v>12</v>
      </c>
      <c r="V89" s="38">
        <f t="shared" si="4"/>
        <v>3519.6</v>
      </c>
      <c r="W89" s="38">
        <f t="shared" si="5"/>
        <v>8212.4</v>
      </c>
      <c r="X89" s="40" t="s">
        <v>343</v>
      </c>
      <c r="Y89" s="38">
        <v>3519.6</v>
      </c>
      <c r="Z89" s="18" t="s">
        <v>415</v>
      </c>
      <c r="AA89" s="18">
        <v>63201450</v>
      </c>
      <c r="AB89" s="18"/>
    </row>
    <row r="90" s="3" customFormat="1" ht="33.75" spans="1:28">
      <c r="A90" s="62">
        <v>88</v>
      </c>
      <c r="B90" s="18" t="s">
        <v>161</v>
      </c>
      <c r="C90" s="18"/>
      <c r="D90" s="18"/>
      <c r="E90" s="18" t="s">
        <v>416</v>
      </c>
      <c r="F90" s="18" t="s">
        <v>417</v>
      </c>
      <c r="G90" s="19" t="s">
        <v>418</v>
      </c>
      <c r="H90" s="63"/>
      <c r="I90" s="63"/>
      <c r="J90" s="18"/>
      <c r="K90" s="18"/>
      <c r="L90" s="19"/>
      <c r="M90" s="18"/>
      <c r="N90" s="38"/>
      <c r="O90" s="49"/>
      <c r="P90" s="49"/>
      <c r="Q90" s="18">
        <v>1</v>
      </c>
      <c r="R90" s="38">
        <v>120</v>
      </c>
      <c r="S90" s="38">
        <v>40</v>
      </c>
      <c r="T90" s="38">
        <f t="shared" si="3"/>
        <v>4800</v>
      </c>
      <c r="U90" s="38">
        <v>12</v>
      </c>
      <c r="V90" s="38">
        <f t="shared" si="4"/>
        <v>1440</v>
      </c>
      <c r="W90" s="38">
        <f t="shared" si="5"/>
        <v>3360</v>
      </c>
      <c r="X90" s="40" t="s">
        <v>419</v>
      </c>
      <c r="Y90" s="38">
        <v>1440</v>
      </c>
      <c r="Z90" s="18" t="s">
        <v>420</v>
      </c>
      <c r="AA90" s="18">
        <v>46157876</v>
      </c>
      <c r="AB90" s="18"/>
    </row>
    <row r="91" s="3" customFormat="1" ht="33.75" spans="1:28">
      <c r="A91" s="62">
        <v>89</v>
      </c>
      <c r="B91" s="18" t="s">
        <v>421</v>
      </c>
      <c r="C91" s="18"/>
      <c r="D91" s="18"/>
      <c r="E91" s="18" t="s">
        <v>422</v>
      </c>
      <c r="F91" s="63" t="s">
        <v>423</v>
      </c>
      <c r="G91" s="63" t="s">
        <v>424</v>
      </c>
      <c r="H91" s="63"/>
      <c r="I91" s="63"/>
      <c r="J91" s="18"/>
      <c r="K91" s="18"/>
      <c r="L91" s="19"/>
      <c r="M91" s="18"/>
      <c r="N91" s="38"/>
      <c r="O91" s="49"/>
      <c r="P91" s="49"/>
      <c r="Q91" s="18">
        <v>2</v>
      </c>
      <c r="R91" s="95">
        <v>36.75</v>
      </c>
      <c r="S91" s="38">
        <v>40</v>
      </c>
      <c r="T91" s="38">
        <f t="shared" si="3"/>
        <v>1470</v>
      </c>
      <c r="U91" s="38">
        <v>12</v>
      </c>
      <c r="V91" s="38">
        <f t="shared" si="4"/>
        <v>441</v>
      </c>
      <c r="W91" s="38">
        <f t="shared" si="5"/>
        <v>1029</v>
      </c>
      <c r="X91" s="96" t="s">
        <v>425</v>
      </c>
      <c r="Y91" s="96">
        <v>43801.32</v>
      </c>
      <c r="Z91" s="38" t="s">
        <v>426</v>
      </c>
      <c r="AA91" s="18">
        <v>60058201</v>
      </c>
      <c r="AB91" s="18"/>
    </row>
    <row r="92" s="3" customFormat="1" ht="33.75" spans="1:28">
      <c r="A92" s="62">
        <v>90</v>
      </c>
      <c r="B92" s="18" t="s">
        <v>421</v>
      </c>
      <c r="C92" s="18"/>
      <c r="D92" s="18"/>
      <c r="E92" s="18" t="s">
        <v>427</v>
      </c>
      <c r="F92" s="63" t="s">
        <v>428</v>
      </c>
      <c r="G92" s="91" t="s">
        <v>429</v>
      </c>
      <c r="H92" s="63"/>
      <c r="I92" s="63"/>
      <c r="J92" s="18"/>
      <c r="K92" s="18"/>
      <c r="L92" s="19"/>
      <c r="M92" s="18"/>
      <c r="N92" s="38"/>
      <c r="O92" s="49"/>
      <c r="P92" s="49"/>
      <c r="Q92" s="18">
        <v>1</v>
      </c>
      <c r="R92" s="38">
        <v>14</v>
      </c>
      <c r="S92" s="38">
        <v>40</v>
      </c>
      <c r="T92" s="38">
        <f t="shared" si="3"/>
        <v>560</v>
      </c>
      <c r="U92" s="38">
        <v>12</v>
      </c>
      <c r="V92" s="38">
        <f t="shared" si="4"/>
        <v>168</v>
      </c>
      <c r="W92" s="38">
        <f t="shared" si="5"/>
        <v>392</v>
      </c>
      <c r="X92" s="96" t="s">
        <v>425</v>
      </c>
      <c r="Y92" s="96">
        <v>43801.32</v>
      </c>
      <c r="Z92" s="38" t="s">
        <v>426</v>
      </c>
      <c r="AA92" s="18">
        <v>60058201</v>
      </c>
      <c r="AB92" s="18"/>
    </row>
    <row r="93" s="3" customFormat="1" ht="33.75" spans="1:28">
      <c r="A93" s="62">
        <v>91</v>
      </c>
      <c r="B93" s="18" t="s">
        <v>421</v>
      </c>
      <c r="C93" s="18"/>
      <c r="D93" s="18"/>
      <c r="E93" s="18" t="s">
        <v>430</v>
      </c>
      <c r="F93" s="18" t="s">
        <v>431</v>
      </c>
      <c r="G93" s="92" t="s">
        <v>432</v>
      </c>
      <c r="H93" s="63"/>
      <c r="I93" s="63"/>
      <c r="J93" s="18"/>
      <c r="K93" s="18"/>
      <c r="L93" s="19"/>
      <c r="M93" s="18"/>
      <c r="N93" s="38"/>
      <c r="O93" s="49"/>
      <c r="P93" s="49"/>
      <c r="Q93" s="18">
        <v>1</v>
      </c>
      <c r="R93" s="38">
        <v>22</v>
      </c>
      <c r="S93" s="38">
        <v>40</v>
      </c>
      <c r="T93" s="38">
        <f t="shared" si="3"/>
        <v>880</v>
      </c>
      <c r="U93" s="38">
        <v>12</v>
      </c>
      <c r="V93" s="38">
        <f t="shared" si="4"/>
        <v>264</v>
      </c>
      <c r="W93" s="38">
        <f t="shared" si="5"/>
        <v>616</v>
      </c>
      <c r="X93" s="96" t="s">
        <v>425</v>
      </c>
      <c r="Y93" s="96">
        <v>43801.32</v>
      </c>
      <c r="Z93" s="38" t="s">
        <v>426</v>
      </c>
      <c r="AA93" s="18">
        <v>60058201</v>
      </c>
      <c r="AB93" s="18"/>
    </row>
    <row r="94" s="3" customFormat="1" ht="33.75" spans="1:28">
      <c r="A94" s="62">
        <v>92</v>
      </c>
      <c r="B94" s="18" t="s">
        <v>421</v>
      </c>
      <c r="C94" s="18"/>
      <c r="D94" s="18"/>
      <c r="E94" s="18" t="s">
        <v>433</v>
      </c>
      <c r="F94" s="85" t="s">
        <v>434</v>
      </c>
      <c r="G94" s="85" t="s">
        <v>435</v>
      </c>
      <c r="H94" s="63"/>
      <c r="I94" s="63"/>
      <c r="J94" s="18"/>
      <c r="K94" s="18"/>
      <c r="L94" s="19"/>
      <c r="M94" s="18"/>
      <c r="N94" s="38"/>
      <c r="O94" s="49"/>
      <c r="P94" s="49"/>
      <c r="Q94" s="18">
        <v>1</v>
      </c>
      <c r="R94" s="38">
        <v>70</v>
      </c>
      <c r="S94" s="38">
        <v>40</v>
      </c>
      <c r="T94" s="38">
        <f t="shared" si="3"/>
        <v>2800</v>
      </c>
      <c r="U94" s="38">
        <v>12</v>
      </c>
      <c r="V94" s="38">
        <f t="shared" si="4"/>
        <v>840</v>
      </c>
      <c r="W94" s="38">
        <f t="shared" si="5"/>
        <v>1960</v>
      </c>
      <c r="X94" s="96" t="s">
        <v>425</v>
      </c>
      <c r="Y94" s="96">
        <v>43801.32</v>
      </c>
      <c r="Z94" s="38" t="s">
        <v>426</v>
      </c>
      <c r="AA94" s="18">
        <v>60058201</v>
      </c>
      <c r="AB94" s="18"/>
    </row>
    <row r="95" s="3" customFormat="1" ht="33.75" spans="1:28">
      <c r="A95" s="62">
        <v>93</v>
      </c>
      <c r="B95" s="18" t="s">
        <v>421</v>
      </c>
      <c r="C95" s="18"/>
      <c r="D95" s="18"/>
      <c r="E95" s="18" t="s">
        <v>436</v>
      </c>
      <c r="F95" s="85" t="s">
        <v>437</v>
      </c>
      <c r="G95" s="85" t="s">
        <v>438</v>
      </c>
      <c r="H95" s="63"/>
      <c r="I95" s="63"/>
      <c r="J95" s="18"/>
      <c r="K95" s="18"/>
      <c r="L95" s="19"/>
      <c r="M95" s="18"/>
      <c r="N95" s="38"/>
      <c r="O95" s="49"/>
      <c r="P95" s="49"/>
      <c r="Q95" s="18">
        <v>1</v>
      </c>
      <c r="R95" s="38">
        <v>201</v>
      </c>
      <c r="S95" s="38">
        <v>40</v>
      </c>
      <c r="T95" s="38">
        <f t="shared" si="3"/>
        <v>8040</v>
      </c>
      <c r="U95" s="38">
        <v>12</v>
      </c>
      <c r="V95" s="38">
        <f t="shared" si="4"/>
        <v>2412</v>
      </c>
      <c r="W95" s="38">
        <f t="shared" si="5"/>
        <v>5628</v>
      </c>
      <c r="X95" s="96" t="s">
        <v>425</v>
      </c>
      <c r="Y95" s="96">
        <v>43801.32</v>
      </c>
      <c r="Z95" s="38" t="s">
        <v>426</v>
      </c>
      <c r="AA95" s="18">
        <v>60058201</v>
      </c>
      <c r="AB95" s="18"/>
    </row>
    <row r="96" s="3" customFormat="1" ht="33.75" spans="1:28">
      <c r="A96" s="62">
        <v>94</v>
      </c>
      <c r="B96" s="18" t="s">
        <v>421</v>
      </c>
      <c r="C96" s="18"/>
      <c r="D96" s="18"/>
      <c r="E96" s="18" t="s">
        <v>439</v>
      </c>
      <c r="F96" s="85" t="s">
        <v>440</v>
      </c>
      <c r="G96" s="85" t="s">
        <v>441</v>
      </c>
      <c r="H96" s="63"/>
      <c r="I96" s="63"/>
      <c r="J96" s="18"/>
      <c r="K96" s="18"/>
      <c r="L96" s="19"/>
      <c r="M96" s="18"/>
      <c r="N96" s="38"/>
      <c r="O96" s="49"/>
      <c r="P96" s="49"/>
      <c r="Q96" s="18">
        <v>1</v>
      </c>
      <c r="R96" s="97">
        <v>236</v>
      </c>
      <c r="S96" s="38">
        <v>40</v>
      </c>
      <c r="T96" s="38">
        <f t="shared" si="3"/>
        <v>9440</v>
      </c>
      <c r="U96" s="38">
        <v>12</v>
      </c>
      <c r="V96" s="38">
        <f t="shared" si="4"/>
        <v>2832</v>
      </c>
      <c r="W96" s="38">
        <f t="shared" si="5"/>
        <v>6608</v>
      </c>
      <c r="X96" s="96" t="s">
        <v>425</v>
      </c>
      <c r="Y96" s="96">
        <v>43801.32</v>
      </c>
      <c r="Z96" s="38" t="s">
        <v>426</v>
      </c>
      <c r="AA96" s="18">
        <v>60058201</v>
      </c>
      <c r="AB96" s="18"/>
    </row>
    <row r="97" s="3" customFormat="1" ht="33.75" spans="1:28">
      <c r="A97" s="62">
        <v>95</v>
      </c>
      <c r="B97" s="18" t="s">
        <v>421</v>
      </c>
      <c r="C97" s="18"/>
      <c r="D97" s="18"/>
      <c r="E97" s="18" t="s">
        <v>442</v>
      </c>
      <c r="F97" s="85" t="s">
        <v>443</v>
      </c>
      <c r="G97" s="85" t="s">
        <v>444</v>
      </c>
      <c r="H97" s="63"/>
      <c r="I97" s="63"/>
      <c r="J97" s="18"/>
      <c r="K97" s="18"/>
      <c r="L97" s="19"/>
      <c r="M97" s="18"/>
      <c r="N97" s="38"/>
      <c r="O97" s="49"/>
      <c r="P97" s="49"/>
      <c r="Q97" s="18">
        <v>1</v>
      </c>
      <c r="R97" s="38">
        <v>184</v>
      </c>
      <c r="S97" s="38">
        <v>40</v>
      </c>
      <c r="T97" s="38">
        <f t="shared" si="3"/>
        <v>7360</v>
      </c>
      <c r="U97" s="38">
        <v>12</v>
      </c>
      <c r="V97" s="38">
        <f t="shared" si="4"/>
        <v>2208</v>
      </c>
      <c r="W97" s="38">
        <f t="shared" si="5"/>
        <v>5152</v>
      </c>
      <c r="X97" s="96" t="s">
        <v>425</v>
      </c>
      <c r="Y97" s="96">
        <v>43801.32</v>
      </c>
      <c r="Z97" s="38" t="s">
        <v>426</v>
      </c>
      <c r="AA97" s="18">
        <v>60058201</v>
      </c>
      <c r="AB97" s="18"/>
    </row>
    <row r="98" s="3" customFormat="1" ht="33.75" spans="1:28">
      <c r="A98" s="62">
        <v>96</v>
      </c>
      <c r="B98" s="18" t="s">
        <v>421</v>
      </c>
      <c r="C98" s="18"/>
      <c r="D98" s="18"/>
      <c r="E98" s="18" t="s">
        <v>445</v>
      </c>
      <c r="F98" s="85" t="s">
        <v>446</v>
      </c>
      <c r="G98" s="85" t="s">
        <v>447</v>
      </c>
      <c r="H98" s="63"/>
      <c r="I98" s="63"/>
      <c r="J98" s="18"/>
      <c r="K98" s="18"/>
      <c r="L98" s="19"/>
      <c r="M98" s="18"/>
      <c r="N98" s="38"/>
      <c r="O98" s="49"/>
      <c r="P98" s="49"/>
      <c r="Q98" s="18">
        <v>1</v>
      </c>
      <c r="R98" s="38">
        <v>230</v>
      </c>
      <c r="S98" s="38">
        <v>40</v>
      </c>
      <c r="T98" s="38">
        <f t="shared" si="3"/>
        <v>9200</v>
      </c>
      <c r="U98" s="38">
        <v>12</v>
      </c>
      <c r="V98" s="38">
        <f t="shared" si="4"/>
        <v>2760</v>
      </c>
      <c r="W98" s="38">
        <f t="shared" si="5"/>
        <v>6440</v>
      </c>
      <c r="X98" s="96" t="s">
        <v>425</v>
      </c>
      <c r="Y98" s="96">
        <v>43801.32</v>
      </c>
      <c r="Z98" s="38" t="s">
        <v>426</v>
      </c>
      <c r="AA98" s="18">
        <v>60058201</v>
      </c>
      <c r="AB98" s="18"/>
    </row>
    <row r="99" s="3" customFormat="1" ht="33.75" spans="1:28">
      <c r="A99" s="62">
        <v>97</v>
      </c>
      <c r="B99" s="18" t="s">
        <v>421</v>
      </c>
      <c r="C99" s="18"/>
      <c r="D99" s="18"/>
      <c r="E99" s="18" t="s">
        <v>448</v>
      </c>
      <c r="F99" s="85" t="s">
        <v>449</v>
      </c>
      <c r="G99" s="85" t="s">
        <v>450</v>
      </c>
      <c r="H99" s="19"/>
      <c r="I99" s="19"/>
      <c r="J99" s="18"/>
      <c r="K99" s="18"/>
      <c r="L99" s="19"/>
      <c r="M99" s="18"/>
      <c r="N99" s="38"/>
      <c r="O99" s="49"/>
      <c r="P99" s="49"/>
      <c r="Q99" s="18">
        <v>1</v>
      </c>
      <c r="R99" s="98">
        <v>420</v>
      </c>
      <c r="S99" s="38">
        <v>40</v>
      </c>
      <c r="T99" s="38">
        <f t="shared" si="3"/>
        <v>16800</v>
      </c>
      <c r="U99" s="38">
        <v>12</v>
      </c>
      <c r="V99" s="38">
        <f t="shared" si="4"/>
        <v>5040</v>
      </c>
      <c r="W99" s="38">
        <f t="shared" si="5"/>
        <v>11760</v>
      </c>
      <c r="X99" s="96" t="s">
        <v>425</v>
      </c>
      <c r="Y99" s="96">
        <v>43801.32</v>
      </c>
      <c r="Z99" s="38" t="s">
        <v>426</v>
      </c>
      <c r="AA99" s="18">
        <v>60058201</v>
      </c>
      <c r="AB99" s="18"/>
    </row>
    <row r="100" s="3" customFormat="1" ht="33.75" spans="1:28">
      <c r="A100" s="62">
        <v>98</v>
      </c>
      <c r="B100" s="18" t="s">
        <v>421</v>
      </c>
      <c r="C100" s="18"/>
      <c r="D100" s="27"/>
      <c r="E100" s="18" t="s">
        <v>451</v>
      </c>
      <c r="F100" s="85" t="s">
        <v>452</v>
      </c>
      <c r="G100" s="85" t="s">
        <v>453</v>
      </c>
      <c r="H100" s="19"/>
      <c r="I100" s="19"/>
      <c r="J100" s="18"/>
      <c r="K100" s="18"/>
      <c r="L100" s="19"/>
      <c r="M100" s="18"/>
      <c r="N100" s="38"/>
      <c r="O100" s="49"/>
      <c r="P100" s="49"/>
      <c r="Q100" s="18">
        <v>1</v>
      </c>
      <c r="R100" s="98">
        <v>60</v>
      </c>
      <c r="S100" s="38">
        <v>40</v>
      </c>
      <c r="T100" s="38">
        <f t="shared" si="3"/>
        <v>2400</v>
      </c>
      <c r="U100" s="38">
        <v>12</v>
      </c>
      <c r="V100" s="38">
        <f t="shared" si="4"/>
        <v>720</v>
      </c>
      <c r="W100" s="38">
        <f t="shared" si="5"/>
        <v>1680</v>
      </c>
      <c r="X100" s="96" t="s">
        <v>425</v>
      </c>
      <c r="Y100" s="96">
        <v>43801.32</v>
      </c>
      <c r="Z100" s="38" t="s">
        <v>426</v>
      </c>
      <c r="AA100" s="18">
        <v>60058201</v>
      </c>
      <c r="AB100" s="18"/>
    </row>
    <row r="101" s="3" customFormat="1" ht="33.75" spans="1:28">
      <c r="A101" s="62">
        <v>99</v>
      </c>
      <c r="B101" s="18" t="s">
        <v>421</v>
      </c>
      <c r="C101" s="18"/>
      <c r="D101" s="27"/>
      <c r="E101" s="18" t="s">
        <v>454</v>
      </c>
      <c r="F101" s="85" t="s">
        <v>455</v>
      </c>
      <c r="G101" s="85" t="s">
        <v>456</v>
      </c>
      <c r="H101" s="19"/>
      <c r="I101" s="19"/>
      <c r="J101" s="18"/>
      <c r="K101" s="18"/>
      <c r="L101" s="19"/>
      <c r="M101" s="18"/>
      <c r="N101" s="38"/>
      <c r="O101" s="49"/>
      <c r="P101" s="49"/>
      <c r="Q101" s="18">
        <v>1</v>
      </c>
      <c r="R101" s="98">
        <v>110</v>
      </c>
      <c r="S101" s="38">
        <v>40</v>
      </c>
      <c r="T101" s="38">
        <f t="shared" si="3"/>
        <v>4400</v>
      </c>
      <c r="U101" s="38">
        <v>12</v>
      </c>
      <c r="V101" s="38">
        <f t="shared" si="4"/>
        <v>1320</v>
      </c>
      <c r="W101" s="38">
        <f t="shared" si="5"/>
        <v>3080</v>
      </c>
      <c r="X101" s="96" t="s">
        <v>425</v>
      </c>
      <c r="Y101" s="96">
        <v>43801.32</v>
      </c>
      <c r="Z101" s="38" t="s">
        <v>426</v>
      </c>
      <c r="AA101" s="18">
        <v>60058201</v>
      </c>
      <c r="AB101" s="18"/>
    </row>
    <row r="102" s="3" customFormat="1" ht="33.75" spans="1:28">
      <c r="A102" s="62">
        <v>100</v>
      </c>
      <c r="B102" s="18" t="s">
        <v>421</v>
      </c>
      <c r="C102" s="18"/>
      <c r="D102" s="27"/>
      <c r="E102" s="18" t="s">
        <v>457</v>
      </c>
      <c r="F102" s="85" t="s">
        <v>458</v>
      </c>
      <c r="G102" s="85" t="s">
        <v>459</v>
      </c>
      <c r="H102" s="19"/>
      <c r="I102" s="19"/>
      <c r="J102" s="18"/>
      <c r="K102" s="18"/>
      <c r="L102" s="19"/>
      <c r="M102" s="18"/>
      <c r="N102" s="38"/>
      <c r="O102" s="49"/>
      <c r="P102" s="49"/>
      <c r="Q102" s="18">
        <v>1</v>
      </c>
      <c r="R102" s="38">
        <v>153</v>
      </c>
      <c r="S102" s="38">
        <v>40</v>
      </c>
      <c r="T102" s="38">
        <f t="shared" si="3"/>
        <v>6120</v>
      </c>
      <c r="U102" s="38">
        <v>12</v>
      </c>
      <c r="V102" s="38">
        <f t="shared" si="4"/>
        <v>1836</v>
      </c>
      <c r="W102" s="38">
        <f t="shared" si="5"/>
        <v>4284</v>
      </c>
      <c r="X102" s="96" t="s">
        <v>425</v>
      </c>
      <c r="Y102" s="96">
        <v>43801.32</v>
      </c>
      <c r="Z102" s="38" t="s">
        <v>426</v>
      </c>
      <c r="AA102" s="18">
        <v>60058201</v>
      </c>
      <c r="AB102" s="18"/>
    </row>
    <row r="103" s="3" customFormat="1" ht="33.75" spans="1:28">
      <c r="A103" s="62">
        <v>101</v>
      </c>
      <c r="B103" s="18" t="s">
        <v>421</v>
      </c>
      <c r="C103" s="18"/>
      <c r="D103" s="27"/>
      <c r="E103" s="18" t="s">
        <v>460</v>
      </c>
      <c r="F103" s="85" t="s">
        <v>461</v>
      </c>
      <c r="G103" s="85" t="s">
        <v>462</v>
      </c>
      <c r="H103" s="93"/>
      <c r="I103" s="19"/>
      <c r="J103" s="18"/>
      <c r="K103" s="18"/>
      <c r="L103" s="19"/>
      <c r="M103" s="18"/>
      <c r="N103" s="38"/>
      <c r="O103" s="49"/>
      <c r="P103" s="49"/>
      <c r="Q103" s="18">
        <v>1</v>
      </c>
      <c r="R103" s="38">
        <v>77</v>
      </c>
      <c r="S103" s="38">
        <v>40</v>
      </c>
      <c r="T103" s="38">
        <f t="shared" si="3"/>
        <v>3080</v>
      </c>
      <c r="U103" s="38">
        <v>12</v>
      </c>
      <c r="V103" s="38">
        <f t="shared" si="4"/>
        <v>924</v>
      </c>
      <c r="W103" s="38">
        <f t="shared" si="5"/>
        <v>2156</v>
      </c>
      <c r="X103" s="96" t="s">
        <v>425</v>
      </c>
      <c r="Y103" s="96">
        <v>43801.32</v>
      </c>
      <c r="Z103" s="38" t="s">
        <v>426</v>
      </c>
      <c r="AA103" s="18">
        <v>60058201</v>
      </c>
      <c r="AB103" s="18"/>
    </row>
    <row r="104" s="3" customFormat="1" ht="56.25" spans="1:28">
      <c r="A104" s="62">
        <v>102</v>
      </c>
      <c r="B104" s="18" t="s">
        <v>421</v>
      </c>
      <c r="C104" s="18"/>
      <c r="D104" s="27"/>
      <c r="E104" s="18" t="s">
        <v>463</v>
      </c>
      <c r="F104" s="85" t="s">
        <v>464</v>
      </c>
      <c r="G104" s="19" t="s">
        <v>465</v>
      </c>
      <c r="H104" s="19"/>
      <c r="I104" s="19"/>
      <c r="J104" s="18"/>
      <c r="K104" s="18"/>
      <c r="L104" s="19"/>
      <c r="M104" s="18"/>
      <c r="N104" s="38"/>
      <c r="O104" s="49"/>
      <c r="P104" s="49"/>
      <c r="Q104" s="18">
        <v>1</v>
      </c>
      <c r="R104" s="38">
        <v>190</v>
      </c>
      <c r="S104" s="38">
        <v>40</v>
      </c>
      <c r="T104" s="38">
        <f t="shared" si="3"/>
        <v>7600</v>
      </c>
      <c r="U104" s="38">
        <v>12</v>
      </c>
      <c r="V104" s="38">
        <f t="shared" si="4"/>
        <v>2280</v>
      </c>
      <c r="W104" s="38">
        <f t="shared" si="5"/>
        <v>5320</v>
      </c>
      <c r="X104" s="96" t="s">
        <v>425</v>
      </c>
      <c r="Y104" s="96">
        <v>43801.32</v>
      </c>
      <c r="Z104" s="38" t="s">
        <v>426</v>
      </c>
      <c r="AA104" s="18">
        <v>60058201</v>
      </c>
      <c r="AB104" s="18"/>
    </row>
    <row r="105" s="3" customFormat="1" ht="45" spans="1:28">
      <c r="A105" s="62">
        <v>103</v>
      </c>
      <c r="B105" s="18" t="s">
        <v>421</v>
      </c>
      <c r="C105" s="18"/>
      <c r="D105" s="18"/>
      <c r="E105" s="18" t="s">
        <v>466</v>
      </c>
      <c r="F105" s="85" t="s">
        <v>467</v>
      </c>
      <c r="G105" s="85" t="s">
        <v>468</v>
      </c>
      <c r="H105" s="19"/>
      <c r="I105" s="19"/>
      <c r="J105" s="18"/>
      <c r="K105" s="18"/>
      <c r="L105" s="19"/>
      <c r="M105" s="18"/>
      <c r="N105" s="38"/>
      <c r="O105" s="49"/>
      <c r="P105" s="49"/>
      <c r="Q105" s="18">
        <v>1</v>
      </c>
      <c r="R105" s="38">
        <v>488</v>
      </c>
      <c r="S105" s="38">
        <v>40</v>
      </c>
      <c r="T105" s="38">
        <f t="shared" si="3"/>
        <v>19520</v>
      </c>
      <c r="U105" s="38">
        <v>12</v>
      </c>
      <c r="V105" s="38">
        <f t="shared" si="4"/>
        <v>5856</v>
      </c>
      <c r="W105" s="38">
        <f t="shared" si="5"/>
        <v>13664</v>
      </c>
      <c r="X105" s="40" t="s">
        <v>469</v>
      </c>
      <c r="Y105" s="38" t="s">
        <v>470</v>
      </c>
      <c r="Z105" s="18" t="s">
        <v>471</v>
      </c>
      <c r="AA105" s="18" t="s">
        <v>472</v>
      </c>
      <c r="AB105" s="18"/>
    </row>
    <row r="106" s="3" customFormat="1" ht="33.75" spans="1:28">
      <c r="A106" s="62">
        <v>104</v>
      </c>
      <c r="B106" s="18" t="s">
        <v>421</v>
      </c>
      <c r="C106" s="18"/>
      <c r="D106" s="27"/>
      <c r="E106" s="18" t="s">
        <v>473</v>
      </c>
      <c r="F106" s="85" t="s">
        <v>474</v>
      </c>
      <c r="G106" s="85" t="s">
        <v>475</v>
      </c>
      <c r="H106" s="19"/>
      <c r="I106" s="19"/>
      <c r="J106" s="18"/>
      <c r="K106" s="18"/>
      <c r="L106" s="19"/>
      <c r="M106" s="18"/>
      <c r="N106" s="38"/>
      <c r="O106" s="49"/>
      <c r="P106" s="49"/>
      <c r="Q106" s="18">
        <v>1</v>
      </c>
      <c r="R106" s="38">
        <v>162</v>
      </c>
      <c r="S106" s="38">
        <v>40</v>
      </c>
      <c r="T106" s="38">
        <f t="shared" si="3"/>
        <v>6480</v>
      </c>
      <c r="U106" s="38">
        <v>12</v>
      </c>
      <c r="V106" s="38">
        <f t="shared" si="4"/>
        <v>1944</v>
      </c>
      <c r="W106" s="38">
        <f t="shared" si="5"/>
        <v>4536</v>
      </c>
      <c r="X106" s="96" t="s">
        <v>425</v>
      </c>
      <c r="Y106" s="96">
        <v>43801.32</v>
      </c>
      <c r="Z106" s="38" t="s">
        <v>426</v>
      </c>
      <c r="AA106" s="18">
        <v>60058201</v>
      </c>
      <c r="AB106" s="18"/>
    </row>
    <row r="107" s="3" customFormat="1" ht="33.75" spans="1:28">
      <c r="A107" s="62">
        <v>105</v>
      </c>
      <c r="B107" s="18" t="s">
        <v>421</v>
      </c>
      <c r="C107" s="18"/>
      <c r="D107" s="27"/>
      <c r="E107" s="18" t="s">
        <v>476</v>
      </c>
      <c r="F107" s="19" t="s">
        <v>477</v>
      </c>
      <c r="G107" s="19" t="s">
        <v>478</v>
      </c>
      <c r="H107" s="19"/>
      <c r="I107" s="19"/>
      <c r="J107" s="18"/>
      <c r="K107" s="18"/>
      <c r="L107" s="19"/>
      <c r="M107" s="18"/>
      <c r="N107" s="38"/>
      <c r="O107" s="49"/>
      <c r="P107" s="49"/>
      <c r="Q107" s="18">
        <v>1</v>
      </c>
      <c r="R107" s="38">
        <v>300</v>
      </c>
      <c r="S107" s="38">
        <v>40</v>
      </c>
      <c r="T107" s="38">
        <f t="shared" si="3"/>
        <v>12000</v>
      </c>
      <c r="U107" s="38">
        <v>12</v>
      </c>
      <c r="V107" s="38">
        <f t="shared" si="4"/>
        <v>3600</v>
      </c>
      <c r="W107" s="38">
        <f t="shared" si="5"/>
        <v>8400</v>
      </c>
      <c r="X107" s="96" t="s">
        <v>425</v>
      </c>
      <c r="Y107" s="96">
        <v>43801.32</v>
      </c>
      <c r="Z107" s="38" t="s">
        <v>426</v>
      </c>
      <c r="AA107" s="18">
        <v>60058201</v>
      </c>
      <c r="AB107" s="18"/>
    </row>
    <row r="108" s="3" customFormat="1" ht="33.75" spans="1:28">
      <c r="A108" s="62">
        <v>106</v>
      </c>
      <c r="B108" s="18" t="s">
        <v>421</v>
      </c>
      <c r="C108" s="18"/>
      <c r="D108" s="27"/>
      <c r="E108" s="18" t="s">
        <v>479</v>
      </c>
      <c r="F108" s="19" t="s">
        <v>480</v>
      </c>
      <c r="G108" s="19" t="s">
        <v>481</v>
      </c>
      <c r="H108" s="51"/>
      <c r="I108" s="19"/>
      <c r="J108" s="18"/>
      <c r="K108" s="18"/>
      <c r="L108" s="19"/>
      <c r="M108" s="18"/>
      <c r="N108" s="38"/>
      <c r="O108" s="49"/>
      <c r="P108" s="49"/>
      <c r="Q108" s="18">
        <v>1</v>
      </c>
      <c r="R108" s="38">
        <v>90</v>
      </c>
      <c r="S108" s="38">
        <v>40</v>
      </c>
      <c r="T108" s="38">
        <f t="shared" si="3"/>
        <v>3600</v>
      </c>
      <c r="U108" s="38">
        <v>12</v>
      </c>
      <c r="V108" s="38">
        <f t="shared" si="4"/>
        <v>1080</v>
      </c>
      <c r="W108" s="38">
        <f t="shared" si="5"/>
        <v>2520</v>
      </c>
      <c r="X108" s="96" t="s">
        <v>425</v>
      </c>
      <c r="Y108" s="96">
        <v>43801.32</v>
      </c>
      <c r="Z108" s="38" t="s">
        <v>426</v>
      </c>
      <c r="AA108" s="18">
        <v>60058201</v>
      </c>
      <c r="AB108" s="18"/>
    </row>
    <row r="109" s="3" customFormat="1" ht="33.75" spans="1:28">
      <c r="A109" s="62">
        <v>107</v>
      </c>
      <c r="B109" s="18" t="s">
        <v>421</v>
      </c>
      <c r="C109" s="18"/>
      <c r="D109" s="18"/>
      <c r="E109" s="18" t="s">
        <v>482</v>
      </c>
      <c r="F109" s="19" t="s">
        <v>483</v>
      </c>
      <c r="G109" s="19" t="s">
        <v>484</v>
      </c>
      <c r="H109" s="19"/>
      <c r="I109" s="19"/>
      <c r="J109" s="18"/>
      <c r="K109" s="18"/>
      <c r="L109" s="19"/>
      <c r="M109" s="18"/>
      <c r="N109" s="38"/>
      <c r="O109" s="49"/>
      <c r="P109" s="49"/>
      <c r="Q109" s="18">
        <v>1</v>
      </c>
      <c r="R109" s="38">
        <v>85</v>
      </c>
      <c r="S109" s="38">
        <v>40</v>
      </c>
      <c r="T109" s="38">
        <f t="shared" si="3"/>
        <v>3400</v>
      </c>
      <c r="U109" s="38">
        <v>12</v>
      </c>
      <c r="V109" s="38">
        <f t="shared" si="4"/>
        <v>1020</v>
      </c>
      <c r="W109" s="38">
        <f t="shared" si="5"/>
        <v>2380</v>
      </c>
      <c r="X109" s="96" t="s">
        <v>425</v>
      </c>
      <c r="Y109" s="96">
        <v>43801.32</v>
      </c>
      <c r="Z109" s="38" t="s">
        <v>426</v>
      </c>
      <c r="AA109" s="18">
        <v>60058201</v>
      </c>
      <c r="AB109" s="18"/>
    </row>
    <row r="110" s="3" customFormat="1" ht="33.75" spans="1:28">
      <c r="A110" s="62">
        <v>108</v>
      </c>
      <c r="B110" s="18" t="s">
        <v>421</v>
      </c>
      <c r="C110" s="18"/>
      <c r="D110" s="18"/>
      <c r="E110" s="18" t="s">
        <v>485</v>
      </c>
      <c r="F110" s="19" t="s">
        <v>486</v>
      </c>
      <c r="G110" s="19" t="s">
        <v>487</v>
      </c>
      <c r="H110" s="19"/>
      <c r="I110" s="19"/>
      <c r="J110" s="18"/>
      <c r="K110" s="18"/>
      <c r="L110" s="19"/>
      <c r="M110" s="18"/>
      <c r="N110" s="38"/>
      <c r="O110" s="49"/>
      <c r="P110" s="49"/>
      <c r="Q110" s="18">
        <v>1</v>
      </c>
      <c r="R110" s="38">
        <v>115</v>
      </c>
      <c r="S110" s="38">
        <v>40</v>
      </c>
      <c r="T110" s="38">
        <f t="shared" si="3"/>
        <v>4600</v>
      </c>
      <c r="U110" s="38">
        <v>12</v>
      </c>
      <c r="V110" s="38">
        <f t="shared" si="4"/>
        <v>1380</v>
      </c>
      <c r="W110" s="38">
        <f t="shared" si="5"/>
        <v>3220</v>
      </c>
      <c r="X110" s="96" t="s">
        <v>425</v>
      </c>
      <c r="Y110" s="96">
        <v>43801.32</v>
      </c>
      <c r="Z110" s="38" t="s">
        <v>426</v>
      </c>
      <c r="AA110" s="18">
        <v>60058201</v>
      </c>
      <c r="AB110" s="18"/>
    </row>
    <row r="111" s="3" customFormat="1" ht="45" spans="1:28">
      <c r="A111" s="62">
        <v>109</v>
      </c>
      <c r="B111" s="18" t="s">
        <v>421</v>
      </c>
      <c r="C111" s="18"/>
      <c r="D111" s="18"/>
      <c r="E111" s="18" t="s">
        <v>488</v>
      </c>
      <c r="F111" s="19" t="s">
        <v>489</v>
      </c>
      <c r="G111" s="19" t="s">
        <v>490</v>
      </c>
      <c r="H111" s="19"/>
      <c r="I111" s="19"/>
      <c r="J111" s="18"/>
      <c r="K111" s="18"/>
      <c r="L111" s="19"/>
      <c r="M111" s="18"/>
      <c r="N111" s="38"/>
      <c r="O111" s="49"/>
      <c r="P111" s="49"/>
      <c r="Q111" s="18">
        <v>1</v>
      </c>
      <c r="R111" s="38">
        <v>82</v>
      </c>
      <c r="S111" s="38">
        <v>40</v>
      </c>
      <c r="T111" s="38">
        <f t="shared" si="3"/>
        <v>3280</v>
      </c>
      <c r="U111" s="38">
        <v>12</v>
      </c>
      <c r="V111" s="38">
        <f t="shared" si="4"/>
        <v>984</v>
      </c>
      <c r="W111" s="38">
        <f t="shared" si="5"/>
        <v>2296</v>
      </c>
      <c r="X111" s="96" t="s">
        <v>425</v>
      </c>
      <c r="Y111" s="96">
        <v>43801.32</v>
      </c>
      <c r="Z111" s="38" t="s">
        <v>426</v>
      </c>
      <c r="AA111" s="18">
        <v>60058201</v>
      </c>
      <c r="AB111" s="18"/>
    </row>
    <row r="112" s="3" customFormat="1" ht="33.75" spans="1:28">
      <c r="A112" s="62">
        <v>110</v>
      </c>
      <c r="B112" s="18" t="s">
        <v>421</v>
      </c>
      <c r="C112" s="18"/>
      <c r="D112" s="18"/>
      <c r="E112" s="18" t="s">
        <v>491</v>
      </c>
      <c r="F112" s="19" t="s">
        <v>492</v>
      </c>
      <c r="G112" s="94" t="s">
        <v>493</v>
      </c>
      <c r="H112" s="19"/>
      <c r="I112" s="19"/>
      <c r="J112" s="18"/>
      <c r="K112" s="18"/>
      <c r="L112" s="19"/>
      <c r="M112" s="18"/>
      <c r="N112" s="38"/>
      <c r="O112" s="49"/>
      <c r="P112" s="49"/>
      <c r="Q112" s="18">
        <v>1</v>
      </c>
      <c r="R112" s="38">
        <v>70</v>
      </c>
      <c r="S112" s="38">
        <v>40</v>
      </c>
      <c r="T112" s="38">
        <f t="shared" si="3"/>
        <v>2800</v>
      </c>
      <c r="U112" s="38">
        <v>12</v>
      </c>
      <c r="V112" s="38">
        <f t="shared" si="4"/>
        <v>840</v>
      </c>
      <c r="W112" s="38">
        <f t="shared" si="5"/>
        <v>1960</v>
      </c>
      <c r="X112" s="96" t="s">
        <v>425</v>
      </c>
      <c r="Y112" s="96">
        <v>43801.32</v>
      </c>
      <c r="Z112" s="38" t="s">
        <v>426</v>
      </c>
      <c r="AA112" s="18">
        <v>60058201</v>
      </c>
      <c r="AB112" s="18"/>
    </row>
    <row r="113" s="3" customFormat="1" ht="33.75" spans="1:28">
      <c r="A113" s="62">
        <v>111</v>
      </c>
      <c r="B113" s="18" t="s">
        <v>421</v>
      </c>
      <c r="C113" s="18"/>
      <c r="D113" s="18"/>
      <c r="E113" s="18" t="s">
        <v>494</v>
      </c>
      <c r="F113" s="19" t="s">
        <v>495</v>
      </c>
      <c r="G113" s="19" t="s">
        <v>496</v>
      </c>
      <c r="H113" s="19"/>
      <c r="I113" s="19"/>
      <c r="J113" s="18"/>
      <c r="K113" s="18"/>
      <c r="L113" s="19"/>
      <c r="M113" s="18"/>
      <c r="N113" s="38"/>
      <c r="O113" s="49"/>
      <c r="P113" s="49"/>
      <c r="Q113" s="18">
        <v>1</v>
      </c>
      <c r="R113" s="38">
        <v>70</v>
      </c>
      <c r="S113" s="38">
        <v>40</v>
      </c>
      <c r="T113" s="38">
        <f t="shared" si="3"/>
        <v>2800</v>
      </c>
      <c r="U113" s="38">
        <v>12</v>
      </c>
      <c r="V113" s="38">
        <f t="shared" si="4"/>
        <v>840</v>
      </c>
      <c r="W113" s="38">
        <f t="shared" si="5"/>
        <v>1960</v>
      </c>
      <c r="X113" s="96" t="s">
        <v>425</v>
      </c>
      <c r="Y113" s="96">
        <v>43801.32</v>
      </c>
      <c r="Z113" s="38" t="s">
        <v>426</v>
      </c>
      <c r="AA113" s="18">
        <v>60058201</v>
      </c>
      <c r="AB113" s="18"/>
    </row>
    <row r="114" s="3" customFormat="1" ht="33.75" spans="1:28">
      <c r="A114" s="62">
        <v>112</v>
      </c>
      <c r="B114" s="18" t="s">
        <v>421</v>
      </c>
      <c r="C114" s="18"/>
      <c r="D114" s="18"/>
      <c r="E114" s="18" t="s">
        <v>497</v>
      </c>
      <c r="F114" s="19" t="s">
        <v>498</v>
      </c>
      <c r="G114" s="94" t="s">
        <v>499</v>
      </c>
      <c r="H114" s="19"/>
      <c r="I114" s="19"/>
      <c r="J114" s="18"/>
      <c r="K114" s="18"/>
      <c r="L114" s="19"/>
      <c r="M114" s="18"/>
      <c r="N114" s="38"/>
      <c r="O114" s="49"/>
      <c r="P114" s="49"/>
      <c r="Q114" s="18">
        <v>1</v>
      </c>
      <c r="R114" s="38">
        <v>90</v>
      </c>
      <c r="S114" s="38">
        <v>40</v>
      </c>
      <c r="T114" s="38">
        <f t="shared" si="3"/>
        <v>3600</v>
      </c>
      <c r="U114" s="38">
        <v>12</v>
      </c>
      <c r="V114" s="38">
        <f t="shared" si="4"/>
        <v>1080</v>
      </c>
      <c r="W114" s="38">
        <f t="shared" si="5"/>
        <v>2520</v>
      </c>
      <c r="X114" s="96" t="s">
        <v>425</v>
      </c>
      <c r="Y114" s="96">
        <v>43801.32</v>
      </c>
      <c r="Z114" s="38" t="s">
        <v>426</v>
      </c>
      <c r="AA114" s="18">
        <v>60058201</v>
      </c>
      <c r="AB114" s="18"/>
    </row>
    <row r="115" s="3" customFormat="1" ht="33.75" spans="1:28">
      <c r="A115" s="62">
        <v>113</v>
      </c>
      <c r="B115" s="18" t="s">
        <v>421</v>
      </c>
      <c r="C115" s="18"/>
      <c r="D115" s="18"/>
      <c r="E115" s="18" t="s">
        <v>500</v>
      </c>
      <c r="F115" s="19" t="s">
        <v>501</v>
      </c>
      <c r="G115" s="94" t="s">
        <v>502</v>
      </c>
      <c r="H115" s="19"/>
      <c r="I115" s="19"/>
      <c r="J115" s="18"/>
      <c r="K115" s="18"/>
      <c r="L115" s="19"/>
      <c r="M115" s="18"/>
      <c r="N115" s="38"/>
      <c r="O115" s="49"/>
      <c r="P115" s="49"/>
      <c r="Q115" s="18">
        <v>1</v>
      </c>
      <c r="R115" s="38">
        <v>120</v>
      </c>
      <c r="S115" s="38">
        <v>40</v>
      </c>
      <c r="T115" s="38">
        <f t="shared" si="3"/>
        <v>4800</v>
      </c>
      <c r="U115" s="38">
        <v>12</v>
      </c>
      <c r="V115" s="38">
        <f t="shared" si="4"/>
        <v>1440</v>
      </c>
      <c r="W115" s="38">
        <f t="shared" si="5"/>
        <v>3360</v>
      </c>
      <c r="X115" s="96" t="s">
        <v>425</v>
      </c>
      <c r="Y115" s="96">
        <v>43801.32</v>
      </c>
      <c r="Z115" s="38" t="s">
        <v>426</v>
      </c>
      <c r="AA115" s="18">
        <v>60058201</v>
      </c>
      <c r="AB115" s="18"/>
    </row>
    <row r="116" s="3" customFormat="1" ht="33.75" spans="1:28">
      <c r="A116" s="62">
        <v>114</v>
      </c>
      <c r="B116" s="18" t="s">
        <v>421</v>
      </c>
      <c r="C116" s="18"/>
      <c r="D116" s="18"/>
      <c r="E116" s="18" t="s">
        <v>503</v>
      </c>
      <c r="F116" s="19" t="s">
        <v>504</v>
      </c>
      <c r="G116" s="94" t="s">
        <v>505</v>
      </c>
      <c r="H116" s="19"/>
      <c r="I116" s="19"/>
      <c r="J116" s="18"/>
      <c r="K116" s="18"/>
      <c r="L116" s="19"/>
      <c r="M116" s="18"/>
      <c r="N116" s="38"/>
      <c r="O116" s="49"/>
      <c r="P116" s="49"/>
      <c r="Q116" s="18">
        <v>1</v>
      </c>
      <c r="R116" s="38">
        <v>110</v>
      </c>
      <c r="S116" s="38">
        <v>40</v>
      </c>
      <c r="T116" s="38">
        <f t="shared" si="3"/>
        <v>4400</v>
      </c>
      <c r="U116" s="38">
        <v>12</v>
      </c>
      <c r="V116" s="38">
        <f t="shared" si="4"/>
        <v>1320</v>
      </c>
      <c r="W116" s="38">
        <f t="shared" si="5"/>
        <v>3080</v>
      </c>
      <c r="X116" s="96" t="s">
        <v>425</v>
      </c>
      <c r="Y116" s="96">
        <v>43801.32</v>
      </c>
      <c r="Z116" s="38" t="s">
        <v>426</v>
      </c>
      <c r="AA116" s="18">
        <v>60058201</v>
      </c>
      <c r="AB116" s="18"/>
    </row>
    <row r="117" s="3" customFormat="1" ht="45" spans="1:28">
      <c r="A117" s="62">
        <v>115</v>
      </c>
      <c r="B117" s="18" t="s">
        <v>506</v>
      </c>
      <c r="C117" s="18"/>
      <c r="D117" s="18"/>
      <c r="E117" s="18" t="s">
        <v>507</v>
      </c>
      <c r="F117" s="19" t="s">
        <v>508</v>
      </c>
      <c r="G117" s="19" t="s">
        <v>509</v>
      </c>
      <c r="H117" s="19"/>
      <c r="I117" s="19"/>
      <c r="J117" s="18"/>
      <c r="K117" s="18"/>
      <c r="L117" s="19"/>
      <c r="M117" s="18"/>
      <c r="N117" s="38"/>
      <c r="O117" s="49"/>
      <c r="P117" s="49"/>
      <c r="Q117" s="18">
        <v>12</v>
      </c>
      <c r="R117" s="38">
        <v>17.4</v>
      </c>
      <c r="S117" s="38">
        <v>40</v>
      </c>
      <c r="T117" s="38">
        <f t="shared" si="3"/>
        <v>696</v>
      </c>
      <c r="U117" s="38">
        <v>12</v>
      </c>
      <c r="V117" s="38">
        <f t="shared" si="4"/>
        <v>208.8</v>
      </c>
      <c r="W117" s="38">
        <f t="shared" si="5"/>
        <v>487.2</v>
      </c>
      <c r="X117" s="87" t="s">
        <v>510</v>
      </c>
      <c r="Y117" s="38">
        <v>4107.1</v>
      </c>
      <c r="Z117" s="38" t="s">
        <v>511</v>
      </c>
      <c r="AA117" s="18">
        <v>25122262</v>
      </c>
      <c r="AB117" s="18"/>
    </row>
    <row r="118" s="3" customFormat="1" ht="45" spans="1:28">
      <c r="A118" s="62">
        <v>116</v>
      </c>
      <c r="B118" s="18" t="s">
        <v>506</v>
      </c>
      <c r="C118" s="18"/>
      <c r="D118" s="18"/>
      <c r="E118" s="18" t="s">
        <v>512</v>
      </c>
      <c r="F118" s="18" t="s">
        <v>513</v>
      </c>
      <c r="G118" s="63" t="s">
        <v>514</v>
      </c>
      <c r="H118" s="19"/>
      <c r="I118" s="19"/>
      <c r="J118" s="18"/>
      <c r="K118" s="18"/>
      <c r="L118" s="19"/>
      <c r="M118" s="18"/>
      <c r="N118" s="38"/>
      <c r="O118" s="49"/>
      <c r="P118" s="49"/>
      <c r="Q118" s="18">
        <v>32</v>
      </c>
      <c r="R118" s="38">
        <v>45.5</v>
      </c>
      <c r="S118" s="38">
        <v>40</v>
      </c>
      <c r="T118" s="38">
        <f t="shared" si="3"/>
        <v>1820</v>
      </c>
      <c r="U118" s="38">
        <v>12</v>
      </c>
      <c r="V118" s="38">
        <f t="shared" si="4"/>
        <v>546</v>
      </c>
      <c r="W118" s="38">
        <f t="shared" si="5"/>
        <v>1274</v>
      </c>
      <c r="X118" s="87" t="s">
        <v>510</v>
      </c>
      <c r="Y118" s="38">
        <v>4107.1</v>
      </c>
      <c r="Z118" s="38" t="s">
        <v>511</v>
      </c>
      <c r="AA118" s="18">
        <v>25122262</v>
      </c>
      <c r="AB118" s="18"/>
    </row>
    <row r="119" s="3" customFormat="1" ht="45" spans="1:28">
      <c r="A119" s="62">
        <v>117</v>
      </c>
      <c r="B119" s="18" t="s">
        <v>506</v>
      </c>
      <c r="C119" s="18"/>
      <c r="D119" s="18"/>
      <c r="E119" s="18" t="s">
        <v>515</v>
      </c>
      <c r="F119" s="18" t="s">
        <v>516</v>
      </c>
      <c r="G119" s="63" t="s">
        <v>517</v>
      </c>
      <c r="H119" s="19"/>
      <c r="I119" s="19"/>
      <c r="J119" s="18"/>
      <c r="K119" s="18"/>
      <c r="L119" s="19"/>
      <c r="M119" s="18"/>
      <c r="N119" s="38"/>
      <c r="O119" s="49"/>
      <c r="P119" s="49"/>
      <c r="Q119" s="18">
        <v>16</v>
      </c>
      <c r="R119" s="38">
        <v>26</v>
      </c>
      <c r="S119" s="38">
        <v>40</v>
      </c>
      <c r="T119" s="38">
        <f t="shared" si="3"/>
        <v>1040</v>
      </c>
      <c r="U119" s="38">
        <v>12</v>
      </c>
      <c r="V119" s="38">
        <f t="shared" si="4"/>
        <v>312</v>
      </c>
      <c r="W119" s="38">
        <f t="shared" si="5"/>
        <v>728</v>
      </c>
      <c r="X119" s="87" t="s">
        <v>510</v>
      </c>
      <c r="Y119" s="38">
        <v>4107.1</v>
      </c>
      <c r="Z119" s="38" t="s">
        <v>511</v>
      </c>
      <c r="AA119" s="18">
        <v>25122262</v>
      </c>
      <c r="AB119" s="18"/>
    </row>
    <row r="120" s="3" customFormat="1" ht="45" spans="1:28">
      <c r="A120" s="62">
        <v>118</v>
      </c>
      <c r="B120" s="18" t="s">
        <v>506</v>
      </c>
      <c r="C120" s="18"/>
      <c r="D120" s="18"/>
      <c r="E120" s="18" t="s">
        <v>518</v>
      </c>
      <c r="F120" s="18" t="s">
        <v>519</v>
      </c>
      <c r="G120" s="19" t="s">
        <v>520</v>
      </c>
      <c r="H120" s="19"/>
      <c r="I120" s="19"/>
      <c r="J120" s="18"/>
      <c r="K120" s="18"/>
      <c r="L120" s="19"/>
      <c r="M120" s="18"/>
      <c r="N120" s="38"/>
      <c r="O120" s="49"/>
      <c r="P120" s="49"/>
      <c r="Q120" s="18">
        <v>1</v>
      </c>
      <c r="R120" s="38">
        <v>14</v>
      </c>
      <c r="S120" s="38">
        <v>40</v>
      </c>
      <c r="T120" s="38">
        <f t="shared" si="3"/>
        <v>560</v>
      </c>
      <c r="U120" s="38">
        <v>12</v>
      </c>
      <c r="V120" s="38">
        <f t="shared" si="4"/>
        <v>168</v>
      </c>
      <c r="W120" s="38">
        <f t="shared" si="5"/>
        <v>392</v>
      </c>
      <c r="X120" s="87" t="s">
        <v>510</v>
      </c>
      <c r="Y120" s="38">
        <v>4107.1</v>
      </c>
      <c r="Z120" s="38" t="s">
        <v>511</v>
      </c>
      <c r="AA120" s="18">
        <v>25122262</v>
      </c>
      <c r="AB120" s="18"/>
    </row>
    <row r="121" s="3" customFormat="1" ht="45" spans="1:28">
      <c r="A121" s="62">
        <v>119</v>
      </c>
      <c r="B121" s="18" t="s">
        <v>506</v>
      </c>
      <c r="C121" s="18"/>
      <c r="D121" s="18"/>
      <c r="E121" s="18" t="s">
        <v>521</v>
      </c>
      <c r="F121" s="18" t="s">
        <v>522</v>
      </c>
      <c r="G121" s="93" t="s">
        <v>523</v>
      </c>
      <c r="H121" s="19"/>
      <c r="I121" s="19"/>
      <c r="J121" s="18"/>
      <c r="K121" s="18"/>
      <c r="L121" s="19"/>
      <c r="M121" s="18"/>
      <c r="N121" s="38"/>
      <c r="O121" s="49"/>
      <c r="P121" s="49"/>
      <c r="Q121" s="18">
        <v>6</v>
      </c>
      <c r="R121" s="38">
        <v>10</v>
      </c>
      <c r="S121" s="38">
        <v>40</v>
      </c>
      <c r="T121" s="38">
        <f t="shared" si="3"/>
        <v>400</v>
      </c>
      <c r="U121" s="38">
        <v>12</v>
      </c>
      <c r="V121" s="38">
        <f t="shared" si="4"/>
        <v>120</v>
      </c>
      <c r="W121" s="38">
        <f t="shared" si="5"/>
        <v>280</v>
      </c>
      <c r="X121" s="87" t="s">
        <v>510</v>
      </c>
      <c r="Y121" s="38">
        <v>4107.1</v>
      </c>
      <c r="Z121" s="38" t="s">
        <v>511</v>
      </c>
      <c r="AA121" s="18">
        <v>25122262</v>
      </c>
      <c r="AB121" s="18"/>
    </row>
    <row r="122" s="3" customFormat="1" ht="45" spans="1:28">
      <c r="A122" s="62">
        <v>120</v>
      </c>
      <c r="B122" s="18" t="s">
        <v>506</v>
      </c>
      <c r="C122" s="18"/>
      <c r="D122" s="18"/>
      <c r="E122" s="18" t="s">
        <v>524</v>
      </c>
      <c r="F122" s="18" t="s">
        <v>525</v>
      </c>
      <c r="G122" s="19" t="s">
        <v>526</v>
      </c>
      <c r="H122" s="19"/>
      <c r="I122" s="19"/>
      <c r="J122" s="18"/>
      <c r="K122" s="18"/>
      <c r="L122" s="19"/>
      <c r="M122" s="18"/>
      <c r="N122" s="38"/>
      <c r="O122" s="49"/>
      <c r="P122" s="49"/>
      <c r="Q122" s="18">
        <v>21</v>
      </c>
      <c r="R122" s="38">
        <v>27.3</v>
      </c>
      <c r="S122" s="38">
        <v>40</v>
      </c>
      <c r="T122" s="38">
        <f t="shared" si="3"/>
        <v>1092</v>
      </c>
      <c r="U122" s="38">
        <v>12</v>
      </c>
      <c r="V122" s="38">
        <f t="shared" si="4"/>
        <v>327.6</v>
      </c>
      <c r="W122" s="38">
        <f t="shared" si="5"/>
        <v>764.4</v>
      </c>
      <c r="X122" s="87" t="s">
        <v>510</v>
      </c>
      <c r="Y122" s="38">
        <v>4107.1</v>
      </c>
      <c r="Z122" s="38" t="s">
        <v>511</v>
      </c>
      <c r="AA122" s="18">
        <v>25122262</v>
      </c>
      <c r="AB122" s="18"/>
    </row>
    <row r="123" s="3" customFormat="1" ht="45" spans="1:28">
      <c r="A123" s="62">
        <v>121</v>
      </c>
      <c r="B123" s="18" t="s">
        <v>506</v>
      </c>
      <c r="C123" s="18"/>
      <c r="D123" s="18"/>
      <c r="E123" s="18" t="s">
        <v>527</v>
      </c>
      <c r="F123" s="18" t="s">
        <v>528</v>
      </c>
      <c r="G123" s="19" t="s">
        <v>529</v>
      </c>
      <c r="H123" s="19"/>
      <c r="I123" s="19"/>
      <c r="J123" s="18"/>
      <c r="K123" s="18"/>
      <c r="L123" s="19"/>
      <c r="M123" s="18"/>
      <c r="N123" s="38"/>
      <c r="O123" s="49"/>
      <c r="P123" s="49"/>
      <c r="Q123" s="18">
        <v>2</v>
      </c>
      <c r="R123" s="38">
        <v>2</v>
      </c>
      <c r="S123" s="38">
        <v>40</v>
      </c>
      <c r="T123" s="38">
        <f t="shared" si="3"/>
        <v>80</v>
      </c>
      <c r="U123" s="38">
        <v>12</v>
      </c>
      <c r="V123" s="38">
        <f t="shared" si="4"/>
        <v>24</v>
      </c>
      <c r="W123" s="38">
        <f t="shared" si="5"/>
        <v>56</v>
      </c>
      <c r="X123" s="87" t="s">
        <v>510</v>
      </c>
      <c r="Y123" s="38">
        <v>4107.1</v>
      </c>
      <c r="Z123" s="38" t="s">
        <v>511</v>
      </c>
      <c r="AA123" s="18">
        <v>25122262</v>
      </c>
      <c r="AB123" s="18"/>
    </row>
    <row r="124" s="3" customFormat="1" ht="45" spans="1:28">
      <c r="A124" s="62">
        <v>122</v>
      </c>
      <c r="B124" s="18" t="s">
        <v>506</v>
      </c>
      <c r="C124" s="18"/>
      <c r="D124" s="18"/>
      <c r="E124" s="18" t="s">
        <v>530</v>
      </c>
      <c r="F124" s="18" t="s">
        <v>531</v>
      </c>
      <c r="G124" s="19" t="s">
        <v>532</v>
      </c>
      <c r="H124" s="19"/>
      <c r="I124" s="19"/>
      <c r="J124" s="18"/>
      <c r="K124" s="18"/>
      <c r="L124" s="19"/>
      <c r="M124" s="18"/>
      <c r="N124" s="38"/>
      <c r="O124" s="49"/>
      <c r="P124" s="49"/>
      <c r="Q124" s="18">
        <v>5</v>
      </c>
      <c r="R124" s="38">
        <v>9</v>
      </c>
      <c r="S124" s="38">
        <v>40</v>
      </c>
      <c r="T124" s="38">
        <f t="shared" si="3"/>
        <v>360</v>
      </c>
      <c r="U124" s="38">
        <v>12</v>
      </c>
      <c r="V124" s="38">
        <f t="shared" si="4"/>
        <v>108</v>
      </c>
      <c r="W124" s="38">
        <f t="shared" si="5"/>
        <v>252</v>
      </c>
      <c r="X124" s="87" t="s">
        <v>510</v>
      </c>
      <c r="Y124" s="38">
        <v>4107.1</v>
      </c>
      <c r="Z124" s="38" t="s">
        <v>511</v>
      </c>
      <c r="AA124" s="18">
        <v>25122262</v>
      </c>
      <c r="AB124" s="18"/>
    </row>
    <row r="125" s="3" customFormat="1" ht="45" spans="1:28">
      <c r="A125" s="62">
        <v>123</v>
      </c>
      <c r="B125" s="18" t="s">
        <v>506</v>
      </c>
      <c r="C125" s="18"/>
      <c r="D125" s="18"/>
      <c r="E125" s="18" t="s">
        <v>533</v>
      </c>
      <c r="F125" s="18" t="s">
        <v>534</v>
      </c>
      <c r="G125" s="19" t="s">
        <v>535</v>
      </c>
      <c r="H125" s="19"/>
      <c r="I125" s="19"/>
      <c r="J125" s="18"/>
      <c r="K125" s="18"/>
      <c r="L125" s="19"/>
      <c r="M125" s="18"/>
      <c r="N125" s="38"/>
      <c r="O125" s="49"/>
      <c r="P125" s="49"/>
      <c r="Q125" s="18">
        <v>1</v>
      </c>
      <c r="R125" s="38">
        <v>15</v>
      </c>
      <c r="S125" s="38">
        <v>40</v>
      </c>
      <c r="T125" s="38">
        <f t="shared" si="3"/>
        <v>600</v>
      </c>
      <c r="U125" s="38">
        <v>12</v>
      </c>
      <c r="V125" s="38">
        <f t="shared" si="4"/>
        <v>180</v>
      </c>
      <c r="W125" s="38">
        <f t="shared" si="5"/>
        <v>420</v>
      </c>
      <c r="X125" s="87" t="s">
        <v>510</v>
      </c>
      <c r="Y125" s="38">
        <v>4107.1</v>
      </c>
      <c r="Z125" s="38" t="s">
        <v>511</v>
      </c>
      <c r="AA125" s="18">
        <v>25122262</v>
      </c>
      <c r="AB125" s="18"/>
    </row>
    <row r="126" s="3" customFormat="1" ht="45" spans="1:28">
      <c r="A126" s="62">
        <v>124</v>
      </c>
      <c r="B126" s="18" t="s">
        <v>506</v>
      </c>
      <c r="C126" s="18"/>
      <c r="D126" s="18"/>
      <c r="E126" s="18" t="s">
        <v>536</v>
      </c>
      <c r="F126" s="18" t="s">
        <v>537</v>
      </c>
      <c r="G126" s="19" t="s">
        <v>538</v>
      </c>
      <c r="H126" s="19"/>
      <c r="I126" s="19"/>
      <c r="J126" s="18"/>
      <c r="K126" s="18"/>
      <c r="L126" s="19"/>
      <c r="M126" s="18"/>
      <c r="N126" s="38"/>
      <c r="O126" s="49"/>
      <c r="P126" s="49"/>
      <c r="Q126" s="18">
        <v>19</v>
      </c>
      <c r="R126" s="38">
        <v>47.5</v>
      </c>
      <c r="S126" s="38">
        <v>40</v>
      </c>
      <c r="T126" s="38">
        <f t="shared" si="3"/>
        <v>1900</v>
      </c>
      <c r="U126" s="38">
        <v>12</v>
      </c>
      <c r="V126" s="38">
        <f t="shared" si="4"/>
        <v>570</v>
      </c>
      <c r="W126" s="38">
        <f t="shared" si="5"/>
        <v>1330</v>
      </c>
      <c r="X126" s="87" t="s">
        <v>510</v>
      </c>
      <c r="Y126" s="38">
        <v>4107.1</v>
      </c>
      <c r="Z126" s="38" t="s">
        <v>511</v>
      </c>
      <c r="AA126" s="18">
        <v>25122262</v>
      </c>
      <c r="AB126" s="18"/>
    </row>
    <row r="127" s="3" customFormat="1" ht="45" spans="1:28">
      <c r="A127" s="62">
        <v>125</v>
      </c>
      <c r="B127" s="18" t="s">
        <v>506</v>
      </c>
      <c r="C127" s="18"/>
      <c r="D127" s="18"/>
      <c r="E127" s="18" t="s">
        <v>539</v>
      </c>
      <c r="F127" s="18" t="s">
        <v>540</v>
      </c>
      <c r="G127" s="19" t="s">
        <v>541</v>
      </c>
      <c r="H127" s="19"/>
      <c r="I127" s="19"/>
      <c r="J127" s="18"/>
      <c r="K127" s="18"/>
      <c r="L127" s="19"/>
      <c r="M127" s="18"/>
      <c r="N127" s="38"/>
      <c r="O127" s="49"/>
      <c r="P127" s="49"/>
      <c r="Q127" s="18">
        <v>8</v>
      </c>
      <c r="R127" s="38">
        <v>17.5</v>
      </c>
      <c r="S127" s="38">
        <v>40</v>
      </c>
      <c r="T127" s="38">
        <f t="shared" si="3"/>
        <v>700</v>
      </c>
      <c r="U127" s="38">
        <v>12</v>
      </c>
      <c r="V127" s="38">
        <f t="shared" si="4"/>
        <v>210</v>
      </c>
      <c r="W127" s="38">
        <f t="shared" si="5"/>
        <v>490</v>
      </c>
      <c r="X127" s="87" t="s">
        <v>510</v>
      </c>
      <c r="Y127" s="38">
        <v>4107.1</v>
      </c>
      <c r="Z127" s="38" t="s">
        <v>511</v>
      </c>
      <c r="AA127" s="18">
        <v>25122262</v>
      </c>
      <c r="AB127" s="18"/>
    </row>
    <row r="128" s="3" customFormat="1" ht="33.75" spans="1:28">
      <c r="A128" s="62">
        <v>126</v>
      </c>
      <c r="B128" s="18" t="s">
        <v>506</v>
      </c>
      <c r="C128" s="18"/>
      <c r="D128" s="18"/>
      <c r="E128" s="18" t="s">
        <v>542</v>
      </c>
      <c r="F128" s="19" t="s">
        <v>543</v>
      </c>
      <c r="G128" s="19" t="s">
        <v>544</v>
      </c>
      <c r="H128" s="19"/>
      <c r="I128" s="19"/>
      <c r="J128" s="18"/>
      <c r="K128" s="18"/>
      <c r="L128" s="19"/>
      <c r="M128" s="18"/>
      <c r="N128" s="38"/>
      <c r="O128" s="49"/>
      <c r="P128" s="49"/>
      <c r="Q128" s="18">
        <v>1</v>
      </c>
      <c r="R128" s="41">
        <v>1109.5</v>
      </c>
      <c r="S128" s="38">
        <v>40</v>
      </c>
      <c r="T128" s="38">
        <f t="shared" si="3"/>
        <v>44380</v>
      </c>
      <c r="U128" s="38">
        <v>12</v>
      </c>
      <c r="V128" s="38">
        <f t="shared" si="4"/>
        <v>13314</v>
      </c>
      <c r="W128" s="38">
        <f t="shared" si="5"/>
        <v>31066</v>
      </c>
      <c r="X128" s="40" t="s">
        <v>133</v>
      </c>
      <c r="Y128" s="38">
        <v>13314</v>
      </c>
      <c r="Z128" s="18" t="s">
        <v>543</v>
      </c>
      <c r="AA128" s="18">
        <v>75679426</v>
      </c>
      <c r="AB128" s="18"/>
    </row>
    <row r="129" s="3" customFormat="1" ht="33.75" spans="1:28">
      <c r="A129" s="62">
        <v>127</v>
      </c>
      <c r="B129" s="18" t="s">
        <v>506</v>
      </c>
      <c r="C129" s="18"/>
      <c r="D129" s="18"/>
      <c r="E129" s="18" t="s">
        <v>545</v>
      </c>
      <c r="F129" s="99" t="s">
        <v>546</v>
      </c>
      <c r="G129" s="19" t="s">
        <v>547</v>
      </c>
      <c r="H129" s="19"/>
      <c r="I129" s="19"/>
      <c r="J129" s="18"/>
      <c r="K129" s="18"/>
      <c r="L129" s="19"/>
      <c r="M129" s="18"/>
      <c r="N129" s="38"/>
      <c r="O129" s="49"/>
      <c r="P129" s="49"/>
      <c r="Q129" s="18">
        <v>1</v>
      </c>
      <c r="R129" s="38">
        <v>120</v>
      </c>
      <c r="S129" s="38">
        <v>40</v>
      </c>
      <c r="T129" s="38">
        <f t="shared" si="3"/>
        <v>4800</v>
      </c>
      <c r="U129" s="38">
        <v>12</v>
      </c>
      <c r="V129" s="38">
        <f t="shared" si="4"/>
        <v>1440</v>
      </c>
      <c r="W129" s="38">
        <f t="shared" si="5"/>
        <v>3360</v>
      </c>
      <c r="X129" s="40" t="s">
        <v>548</v>
      </c>
      <c r="Y129" s="38">
        <v>1440</v>
      </c>
      <c r="Z129" s="18" t="s">
        <v>546</v>
      </c>
      <c r="AA129" s="18">
        <v>39710850</v>
      </c>
      <c r="AB129" s="18"/>
    </row>
    <row r="130" s="3" customFormat="1" ht="45" spans="1:28">
      <c r="A130" s="62">
        <v>128</v>
      </c>
      <c r="B130" s="18" t="s">
        <v>506</v>
      </c>
      <c r="C130" s="18"/>
      <c r="D130" s="18"/>
      <c r="E130" s="18" t="s">
        <v>549</v>
      </c>
      <c r="F130" s="99" t="s">
        <v>550</v>
      </c>
      <c r="G130" s="19" t="s">
        <v>551</v>
      </c>
      <c r="H130" s="19"/>
      <c r="I130" s="19"/>
      <c r="J130" s="18"/>
      <c r="K130" s="18"/>
      <c r="L130" s="19"/>
      <c r="M130" s="18"/>
      <c r="N130" s="38"/>
      <c r="O130" s="49"/>
      <c r="P130" s="49"/>
      <c r="Q130" s="18">
        <v>1</v>
      </c>
      <c r="R130" s="41">
        <v>200</v>
      </c>
      <c r="S130" s="38">
        <v>40</v>
      </c>
      <c r="T130" s="38">
        <f t="shared" si="3"/>
        <v>8000</v>
      </c>
      <c r="U130" s="38">
        <v>12</v>
      </c>
      <c r="V130" s="38">
        <f t="shared" si="4"/>
        <v>2400</v>
      </c>
      <c r="W130" s="38">
        <f t="shared" si="5"/>
        <v>5600</v>
      </c>
      <c r="X130" s="40" t="s">
        <v>552</v>
      </c>
      <c r="Y130" s="38" t="s">
        <v>553</v>
      </c>
      <c r="Z130" s="18" t="s">
        <v>550</v>
      </c>
      <c r="AA130" s="18" t="s">
        <v>554</v>
      </c>
      <c r="AB130" s="18"/>
    </row>
    <row r="131" s="3" customFormat="1" ht="45" spans="1:28">
      <c r="A131" s="62">
        <v>129</v>
      </c>
      <c r="B131" s="18" t="s">
        <v>506</v>
      </c>
      <c r="C131" s="18"/>
      <c r="D131" s="18"/>
      <c r="E131" s="18" t="s">
        <v>555</v>
      </c>
      <c r="F131" s="99" t="s">
        <v>556</v>
      </c>
      <c r="G131" s="19" t="s">
        <v>557</v>
      </c>
      <c r="H131" s="19"/>
      <c r="I131" s="19"/>
      <c r="J131" s="18"/>
      <c r="K131" s="18"/>
      <c r="L131" s="19"/>
      <c r="M131" s="18"/>
      <c r="N131" s="38"/>
      <c r="O131" s="49"/>
      <c r="P131" s="49"/>
      <c r="Q131" s="18">
        <v>1</v>
      </c>
      <c r="R131" s="41">
        <v>305</v>
      </c>
      <c r="S131" s="38">
        <v>40</v>
      </c>
      <c r="T131" s="38">
        <f t="shared" si="3"/>
        <v>12200</v>
      </c>
      <c r="U131" s="38">
        <v>12</v>
      </c>
      <c r="V131" s="38">
        <f t="shared" si="4"/>
        <v>3660</v>
      </c>
      <c r="W131" s="38">
        <f t="shared" si="5"/>
        <v>8540</v>
      </c>
      <c r="X131" s="40" t="s">
        <v>558</v>
      </c>
      <c r="Y131" s="38" t="s">
        <v>559</v>
      </c>
      <c r="Z131" s="18" t="s">
        <v>556</v>
      </c>
      <c r="AA131" s="18" t="s">
        <v>560</v>
      </c>
      <c r="AB131" s="18"/>
    </row>
    <row r="132" s="3" customFormat="1" ht="33.75" spans="1:28">
      <c r="A132" s="62">
        <v>130</v>
      </c>
      <c r="B132" s="18" t="s">
        <v>506</v>
      </c>
      <c r="C132" s="18"/>
      <c r="D132" s="18"/>
      <c r="E132" s="18" t="s">
        <v>561</v>
      </c>
      <c r="F132" s="99" t="s">
        <v>562</v>
      </c>
      <c r="G132" s="19" t="s">
        <v>563</v>
      </c>
      <c r="H132" s="51"/>
      <c r="I132" s="19"/>
      <c r="J132" s="18"/>
      <c r="K132" s="18"/>
      <c r="L132" s="19"/>
      <c r="M132" s="18"/>
      <c r="N132" s="38"/>
      <c r="O132" s="49"/>
      <c r="P132" s="49"/>
      <c r="Q132" s="18">
        <v>1</v>
      </c>
      <c r="R132" s="38">
        <v>296</v>
      </c>
      <c r="S132" s="38">
        <v>40</v>
      </c>
      <c r="T132" s="38">
        <f t="shared" ref="T132:T195" si="6">S132*R132</f>
        <v>11840</v>
      </c>
      <c r="U132" s="38">
        <v>12</v>
      </c>
      <c r="V132" s="38">
        <f t="shared" ref="V132:V195" si="7">R132*U132</f>
        <v>3552</v>
      </c>
      <c r="W132" s="38">
        <f t="shared" ref="W132:W195" si="8">T132-V132</f>
        <v>8288</v>
      </c>
      <c r="X132" s="40" t="s">
        <v>204</v>
      </c>
      <c r="Y132" s="38">
        <v>3552</v>
      </c>
      <c r="Z132" s="18" t="s">
        <v>562</v>
      </c>
      <c r="AA132" s="18">
        <v>73529798</v>
      </c>
      <c r="AB132" s="18"/>
    </row>
    <row r="133" s="3" customFormat="1" ht="33.75" spans="1:28">
      <c r="A133" s="62">
        <v>131</v>
      </c>
      <c r="B133" s="18" t="s">
        <v>506</v>
      </c>
      <c r="C133" s="18"/>
      <c r="D133" s="18"/>
      <c r="E133" s="18" t="s">
        <v>564</v>
      </c>
      <c r="F133" s="19" t="s">
        <v>565</v>
      </c>
      <c r="G133" s="19" t="s">
        <v>566</v>
      </c>
      <c r="H133" s="19"/>
      <c r="I133" s="19"/>
      <c r="J133" s="18"/>
      <c r="K133" s="18"/>
      <c r="L133" s="19"/>
      <c r="M133" s="18"/>
      <c r="N133" s="38"/>
      <c r="O133" s="49"/>
      <c r="P133" s="49"/>
      <c r="Q133" s="18">
        <v>1</v>
      </c>
      <c r="R133" s="38">
        <v>571</v>
      </c>
      <c r="S133" s="38">
        <v>40</v>
      </c>
      <c r="T133" s="38">
        <f t="shared" si="6"/>
        <v>22840</v>
      </c>
      <c r="U133" s="38">
        <v>12</v>
      </c>
      <c r="V133" s="38">
        <f t="shared" si="7"/>
        <v>6852</v>
      </c>
      <c r="W133" s="38">
        <f t="shared" si="8"/>
        <v>15988</v>
      </c>
      <c r="X133" s="40" t="s">
        <v>213</v>
      </c>
      <c r="Y133" s="38">
        <v>6852</v>
      </c>
      <c r="Z133" s="18" t="s">
        <v>565</v>
      </c>
      <c r="AA133" s="18">
        <v>12688427</v>
      </c>
      <c r="AB133" s="18"/>
    </row>
    <row r="134" s="3" customFormat="1" ht="33.75" spans="1:28">
      <c r="A134" s="62">
        <v>132</v>
      </c>
      <c r="B134" s="18" t="s">
        <v>506</v>
      </c>
      <c r="C134" s="18"/>
      <c r="D134" s="18"/>
      <c r="E134" s="18" t="s">
        <v>567</v>
      </c>
      <c r="F134" s="19" t="s">
        <v>568</v>
      </c>
      <c r="G134" s="19" t="s">
        <v>569</v>
      </c>
      <c r="H134" s="63"/>
      <c r="I134" s="63"/>
      <c r="J134" s="18"/>
      <c r="K134" s="18"/>
      <c r="L134" s="19"/>
      <c r="M134" s="18"/>
      <c r="N134" s="38"/>
      <c r="O134" s="49"/>
      <c r="P134" s="49"/>
      <c r="Q134" s="18">
        <v>1</v>
      </c>
      <c r="R134" s="38">
        <v>630</v>
      </c>
      <c r="S134" s="38">
        <v>40</v>
      </c>
      <c r="T134" s="38">
        <f t="shared" si="6"/>
        <v>25200</v>
      </c>
      <c r="U134" s="38">
        <v>12</v>
      </c>
      <c r="V134" s="38">
        <f t="shared" si="7"/>
        <v>7560</v>
      </c>
      <c r="W134" s="38">
        <f t="shared" si="8"/>
        <v>17640</v>
      </c>
      <c r="X134" s="40" t="s">
        <v>334</v>
      </c>
      <c r="Y134" s="38">
        <v>7560</v>
      </c>
      <c r="Z134" s="18" t="s">
        <v>568</v>
      </c>
      <c r="AA134" s="18">
        <v>313433</v>
      </c>
      <c r="AB134" s="18"/>
    </row>
    <row r="135" s="3" customFormat="1" ht="33.75" spans="1:28">
      <c r="A135" s="62">
        <v>133</v>
      </c>
      <c r="B135" s="18" t="s">
        <v>506</v>
      </c>
      <c r="C135" s="18"/>
      <c r="D135" s="18"/>
      <c r="E135" s="18" t="s">
        <v>570</v>
      </c>
      <c r="F135" s="19" t="s">
        <v>571</v>
      </c>
      <c r="G135" s="19" t="s">
        <v>572</v>
      </c>
      <c r="H135" s="19"/>
      <c r="I135" s="19"/>
      <c r="J135" s="18"/>
      <c r="K135" s="18"/>
      <c r="L135" s="19"/>
      <c r="M135" s="18"/>
      <c r="N135" s="38"/>
      <c r="O135" s="49"/>
      <c r="P135" s="49"/>
      <c r="Q135" s="18">
        <v>1</v>
      </c>
      <c r="R135" s="38">
        <v>517</v>
      </c>
      <c r="S135" s="38">
        <v>40</v>
      </c>
      <c r="T135" s="38">
        <f t="shared" si="6"/>
        <v>20680</v>
      </c>
      <c r="U135" s="38">
        <v>12</v>
      </c>
      <c r="V135" s="38">
        <f t="shared" si="7"/>
        <v>6204</v>
      </c>
      <c r="W135" s="38">
        <f t="shared" si="8"/>
        <v>14476</v>
      </c>
      <c r="X135" s="40" t="s">
        <v>386</v>
      </c>
      <c r="Y135" s="38">
        <v>6204</v>
      </c>
      <c r="Z135" s="18" t="s">
        <v>571</v>
      </c>
      <c r="AA135" s="18">
        <v>65923452</v>
      </c>
      <c r="AB135" s="18"/>
    </row>
    <row r="136" s="3" customFormat="1" ht="33.75" spans="1:28">
      <c r="A136" s="62">
        <v>134</v>
      </c>
      <c r="B136" s="18" t="s">
        <v>506</v>
      </c>
      <c r="C136" s="18"/>
      <c r="D136" s="18"/>
      <c r="E136" s="18" t="s">
        <v>573</v>
      </c>
      <c r="F136" s="19" t="s">
        <v>574</v>
      </c>
      <c r="G136" s="19" t="s">
        <v>575</v>
      </c>
      <c r="H136" s="19"/>
      <c r="I136" s="19"/>
      <c r="J136" s="18"/>
      <c r="K136" s="18"/>
      <c r="L136" s="19"/>
      <c r="M136" s="18"/>
      <c r="N136" s="38"/>
      <c r="O136" s="49"/>
      <c r="P136" s="49"/>
      <c r="Q136" s="18">
        <v>1</v>
      </c>
      <c r="R136" s="38">
        <v>367</v>
      </c>
      <c r="S136" s="38">
        <v>40</v>
      </c>
      <c r="T136" s="38">
        <f t="shared" si="6"/>
        <v>14680</v>
      </c>
      <c r="U136" s="38">
        <v>12</v>
      </c>
      <c r="V136" s="38">
        <f t="shared" si="7"/>
        <v>4404</v>
      </c>
      <c r="W136" s="38">
        <f t="shared" si="8"/>
        <v>10276</v>
      </c>
      <c r="X136" s="40" t="s">
        <v>576</v>
      </c>
      <c r="Y136" s="38">
        <v>4404</v>
      </c>
      <c r="Z136" s="38" t="s">
        <v>574</v>
      </c>
      <c r="AA136" s="18">
        <v>47211947</v>
      </c>
      <c r="AB136" s="18"/>
    </row>
    <row r="137" s="3" customFormat="1" ht="33.75" spans="1:28">
      <c r="A137" s="62">
        <v>135</v>
      </c>
      <c r="B137" s="18" t="s">
        <v>506</v>
      </c>
      <c r="C137" s="18"/>
      <c r="D137" s="18"/>
      <c r="E137" s="18" t="s">
        <v>577</v>
      </c>
      <c r="F137" s="99" t="s">
        <v>578</v>
      </c>
      <c r="G137" s="19" t="s">
        <v>579</v>
      </c>
      <c r="H137" s="19"/>
      <c r="I137" s="19"/>
      <c r="J137" s="18"/>
      <c r="K137" s="18"/>
      <c r="L137" s="19"/>
      <c r="M137" s="18"/>
      <c r="N137" s="38"/>
      <c r="O137" s="49"/>
      <c r="P137" s="49"/>
      <c r="Q137" s="18">
        <v>1</v>
      </c>
      <c r="R137" s="38">
        <v>156</v>
      </c>
      <c r="S137" s="38">
        <v>40</v>
      </c>
      <c r="T137" s="38">
        <f t="shared" si="6"/>
        <v>6240</v>
      </c>
      <c r="U137" s="38">
        <v>12</v>
      </c>
      <c r="V137" s="38">
        <f t="shared" si="7"/>
        <v>1872</v>
      </c>
      <c r="W137" s="38">
        <f t="shared" si="8"/>
        <v>4368</v>
      </c>
      <c r="X137" s="40" t="s">
        <v>576</v>
      </c>
      <c r="Y137" s="38">
        <v>1872</v>
      </c>
      <c r="Z137" s="38" t="s">
        <v>578</v>
      </c>
      <c r="AA137" s="18">
        <v>45258209</v>
      </c>
      <c r="AB137" s="18"/>
    </row>
    <row r="138" s="3" customFormat="1" ht="33.75" spans="1:28">
      <c r="A138" s="62">
        <v>136</v>
      </c>
      <c r="B138" s="18" t="s">
        <v>506</v>
      </c>
      <c r="C138" s="18"/>
      <c r="D138" s="18"/>
      <c r="E138" s="18" t="s">
        <v>580</v>
      </c>
      <c r="F138" s="19" t="s">
        <v>581</v>
      </c>
      <c r="G138" s="19" t="s">
        <v>582</v>
      </c>
      <c r="H138" s="100"/>
      <c r="I138" s="102"/>
      <c r="J138" s="18"/>
      <c r="K138" s="18"/>
      <c r="L138" s="19"/>
      <c r="M138" s="18"/>
      <c r="N138" s="38"/>
      <c r="O138" s="49"/>
      <c r="P138" s="49"/>
      <c r="Q138" s="18">
        <v>1</v>
      </c>
      <c r="R138" s="38">
        <v>472</v>
      </c>
      <c r="S138" s="38">
        <v>40</v>
      </c>
      <c r="T138" s="38">
        <f t="shared" si="6"/>
        <v>18880</v>
      </c>
      <c r="U138" s="38">
        <v>12</v>
      </c>
      <c r="V138" s="38">
        <f t="shared" si="7"/>
        <v>5664</v>
      </c>
      <c r="W138" s="38">
        <f t="shared" si="8"/>
        <v>13216</v>
      </c>
      <c r="X138" s="40" t="s">
        <v>343</v>
      </c>
      <c r="Y138" s="38">
        <v>5664</v>
      </c>
      <c r="Z138" s="18" t="s">
        <v>583</v>
      </c>
      <c r="AA138" s="18">
        <v>95033853</v>
      </c>
      <c r="AB138" s="18"/>
    </row>
    <row r="139" s="3" customFormat="1" ht="33.75" spans="1:28">
      <c r="A139" s="62">
        <v>137</v>
      </c>
      <c r="B139" s="18" t="s">
        <v>506</v>
      </c>
      <c r="C139" s="18"/>
      <c r="D139" s="18"/>
      <c r="E139" s="18" t="s">
        <v>584</v>
      </c>
      <c r="F139" s="99" t="s">
        <v>585</v>
      </c>
      <c r="G139" s="19" t="s">
        <v>586</v>
      </c>
      <c r="H139" s="19"/>
      <c r="I139" s="19"/>
      <c r="J139" s="18"/>
      <c r="K139" s="18"/>
      <c r="L139" s="19"/>
      <c r="M139" s="18"/>
      <c r="N139" s="38"/>
      <c r="O139" s="49"/>
      <c r="P139" s="49"/>
      <c r="Q139" s="18">
        <v>1</v>
      </c>
      <c r="R139" s="38">
        <v>336</v>
      </c>
      <c r="S139" s="38">
        <v>40</v>
      </c>
      <c r="T139" s="38">
        <f t="shared" si="6"/>
        <v>13440</v>
      </c>
      <c r="U139" s="38">
        <v>12</v>
      </c>
      <c r="V139" s="38">
        <f t="shared" si="7"/>
        <v>4032</v>
      </c>
      <c r="W139" s="38">
        <f t="shared" si="8"/>
        <v>9408</v>
      </c>
      <c r="X139" s="40" t="s">
        <v>587</v>
      </c>
      <c r="Y139" s="38">
        <v>4032</v>
      </c>
      <c r="Z139" s="18" t="s">
        <v>585</v>
      </c>
      <c r="AA139" s="18">
        <v>53601870</v>
      </c>
      <c r="AB139" s="18"/>
    </row>
    <row r="140" s="3" customFormat="1" ht="45" spans="1:28">
      <c r="A140" s="62">
        <v>138</v>
      </c>
      <c r="B140" s="18" t="s">
        <v>506</v>
      </c>
      <c r="C140" s="18"/>
      <c r="D140" s="18"/>
      <c r="E140" s="18" t="s">
        <v>588</v>
      </c>
      <c r="F140" s="99" t="s">
        <v>467</v>
      </c>
      <c r="G140" s="85" t="s">
        <v>589</v>
      </c>
      <c r="H140" s="19"/>
      <c r="I140" s="19"/>
      <c r="J140" s="18"/>
      <c r="K140" s="18"/>
      <c r="L140" s="19"/>
      <c r="M140" s="18"/>
      <c r="N140" s="38"/>
      <c r="O140" s="49"/>
      <c r="P140" s="49"/>
      <c r="Q140" s="18">
        <v>1</v>
      </c>
      <c r="R140" s="41">
        <v>553</v>
      </c>
      <c r="S140" s="38">
        <v>40</v>
      </c>
      <c r="T140" s="38">
        <f t="shared" si="6"/>
        <v>22120</v>
      </c>
      <c r="U140" s="38">
        <v>12</v>
      </c>
      <c r="V140" s="38">
        <f t="shared" si="7"/>
        <v>6636</v>
      </c>
      <c r="W140" s="38">
        <f t="shared" si="8"/>
        <v>15484</v>
      </c>
      <c r="X140" s="40" t="s">
        <v>590</v>
      </c>
      <c r="Y140" s="38" t="s">
        <v>591</v>
      </c>
      <c r="Z140" s="18" t="s">
        <v>467</v>
      </c>
      <c r="AA140" s="18" t="s">
        <v>592</v>
      </c>
      <c r="AB140" s="18"/>
    </row>
    <row r="141" s="3" customFormat="1" ht="45" spans="1:28">
      <c r="A141" s="62">
        <v>139</v>
      </c>
      <c r="B141" s="18" t="s">
        <v>506</v>
      </c>
      <c r="C141" s="18"/>
      <c r="D141" s="18"/>
      <c r="E141" s="18" t="s">
        <v>593</v>
      </c>
      <c r="F141" s="99" t="s">
        <v>594</v>
      </c>
      <c r="G141" s="19" t="s">
        <v>595</v>
      </c>
      <c r="H141" s="19"/>
      <c r="I141" s="19"/>
      <c r="J141" s="18"/>
      <c r="K141" s="18"/>
      <c r="L141" s="19"/>
      <c r="M141" s="18"/>
      <c r="N141" s="38"/>
      <c r="O141" s="49"/>
      <c r="P141" s="49"/>
      <c r="Q141" s="18">
        <v>1</v>
      </c>
      <c r="R141" s="38">
        <v>160</v>
      </c>
      <c r="S141" s="38">
        <v>40</v>
      </c>
      <c r="T141" s="38">
        <f t="shared" si="6"/>
        <v>6400</v>
      </c>
      <c r="U141" s="38">
        <v>12</v>
      </c>
      <c r="V141" s="38">
        <f t="shared" si="7"/>
        <v>1920</v>
      </c>
      <c r="W141" s="38">
        <f t="shared" si="8"/>
        <v>4480</v>
      </c>
      <c r="X141" s="40" t="s">
        <v>386</v>
      </c>
      <c r="Y141" s="38">
        <v>1920</v>
      </c>
      <c r="Z141" s="18" t="s">
        <v>596</v>
      </c>
      <c r="AA141" s="18">
        <v>64102317</v>
      </c>
      <c r="AB141" s="18"/>
    </row>
    <row r="142" s="3" customFormat="1" ht="45" spans="1:28">
      <c r="A142" s="62">
        <v>140</v>
      </c>
      <c r="B142" s="18" t="s">
        <v>506</v>
      </c>
      <c r="C142" s="18"/>
      <c r="D142" s="18"/>
      <c r="E142" s="18" t="s">
        <v>597</v>
      </c>
      <c r="F142" s="99" t="s">
        <v>598</v>
      </c>
      <c r="G142" s="19" t="s">
        <v>599</v>
      </c>
      <c r="H142" s="19"/>
      <c r="I142" s="19"/>
      <c r="J142" s="18"/>
      <c r="K142" s="18"/>
      <c r="L142" s="19"/>
      <c r="M142" s="18"/>
      <c r="N142" s="38"/>
      <c r="O142" s="49"/>
      <c r="P142" s="49"/>
      <c r="Q142" s="18">
        <v>1</v>
      </c>
      <c r="R142" s="41">
        <v>1533</v>
      </c>
      <c r="S142" s="38">
        <v>40</v>
      </c>
      <c r="T142" s="38">
        <f t="shared" si="6"/>
        <v>61320</v>
      </c>
      <c r="U142" s="38">
        <v>12</v>
      </c>
      <c r="V142" s="38">
        <f t="shared" si="7"/>
        <v>18396</v>
      </c>
      <c r="W142" s="38">
        <f t="shared" si="8"/>
        <v>42924</v>
      </c>
      <c r="X142" s="40" t="s">
        <v>600</v>
      </c>
      <c r="Y142" s="38" t="s">
        <v>601</v>
      </c>
      <c r="Z142" s="18" t="s">
        <v>602</v>
      </c>
      <c r="AA142" s="18" t="s">
        <v>603</v>
      </c>
      <c r="AB142" s="18"/>
    </row>
    <row r="143" s="3" customFormat="1" ht="33.75" spans="1:28">
      <c r="A143" s="62">
        <v>141</v>
      </c>
      <c r="B143" s="18" t="s">
        <v>506</v>
      </c>
      <c r="C143" s="18"/>
      <c r="D143" s="18"/>
      <c r="E143" s="18" t="s">
        <v>604</v>
      </c>
      <c r="F143" s="99" t="s">
        <v>605</v>
      </c>
      <c r="G143" s="19" t="s">
        <v>606</v>
      </c>
      <c r="H143" s="19"/>
      <c r="I143" s="19"/>
      <c r="J143" s="18"/>
      <c r="K143" s="18"/>
      <c r="L143" s="19"/>
      <c r="M143" s="18"/>
      <c r="N143" s="38"/>
      <c r="O143" s="49"/>
      <c r="P143" s="49"/>
      <c r="Q143" s="18">
        <v>1</v>
      </c>
      <c r="R143" s="38">
        <v>720</v>
      </c>
      <c r="S143" s="38">
        <v>40</v>
      </c>
      <c r="T143" s="38">
        <f t="shared" si="6"/>
        <v>28800</v>
      </c>
      <c r="U143" s="38">
        <v>12</v>
      </c>
      <c r="V143" s="38">
        <f t="shared" si="7"/>
        <v>8640</v>
      </c>
      <c r="W143" s="38">
        <f t="shared" si="8"/>
        <v>20160</v>
      </c>
      <c r="X143" s="40" t="s">
        <v>213</v>
      </c>
      <c r="Y143" s="38">
        <v>8640</v>
      </c>
      <c r="Z143" s="18" t="s">
        <v>605</v>
      </c>
      <c r="AA143" s="18">
        <v>97373821</v>
      </c>
      <c r="AB143" s="18"/>
    </row>
    <row r="144" s="3" customFormat="1" ht="33.75" spans="1:28">
      <c r="A144" s="62">
        <v>142</v>
      </c>
      <c r="B144" s="18" t="s">
        <v>506</v>
      </c>
      <c r="C144" s="18"/>
      <c r="D144" s="18"/>
      <c r="E144" s="18" t="s">
        <v>607</v>
      </c>
      <c r="F144" s="99" t="s">
        <v>608</v>
      </c>
      <c r="G144" s="19" t="s">
        <v>609</v>
      </c>
      <c r="H144" s="19"/>
      <c r="I144" s="19"/>
      <c r="J144" s="18"/>
      <c r="K144" s="18"/>
      <c r="L144" s="19"/>
      <c r="M144" s="18"/>
      <c r="N144" s="38"/>
      <c r="O144" s="49"/>
      <c r="P144" s="49"/>
      <c r="Q144" s="18">
        <v>1</v>
      </c>
      <c r="R144" s="38">
        <v>402</v>
      </c>
      <c r="S144" s="38">
        <v>40</v>
      </c>
      <c r="T144" s="38">
        <f t="shared" si="6"/>
        <v>16080</v>
      </c>
      <c r="U144" s="38">
        <v>12</v>
      </c>
      <c r="V144" s="38">
        <f t="shared" si="7"/>
        <v>4824</v>
      </c>
      <c r="W144" s="38">
        <f t="shared" si="8"/>
        <v>11256</v>
      </c>
      <c r="X144" s="40" t="s">
        <v>133</v>
      </c>
      <c r="Y144" s="38">
        <v>4824</v>
      </c>
      <c r="Z144" s="18" t="s">
        <v>610</v>
      </c>
      <c r="AA144" s="18">
        <v>49195429</v>
      </c>
      <c r="AB144" s="18"/>
    </row>
    <row r="145" s="3" customFormat="1" ht="33.75" spans="1:28">
      <c r="A145" s="62">
        <v>143</v>
      </c>
      <c r="B145" s="18" t="s">
        <v>506</v>
      </c>
      <c r="C145" s="18"/>
      <c r="D145" s="18"/>
      <c r="E145" s="18" t="s">
        <v>611</v>
      </c>
      <c r="F145" s="99" t="s">
        <v>612</v>
      </c>
      <c r="G145" s="19" t="s">
        <v>613</v>
      </c>
      <c r="H145" s="19"/>
      <c r="I145" s="19"/>
      <c r="J145" s="18"/>
      <c r="K145" s="18"/>
      <c r="L145" s="19"/>
      <c r="M145" s="18"/>
      <c r="N145" s="38"/>
      <c r="O145" s="49"/>
      <c r="P145" s="49"/>
      <c r="Q145" s="18">
        <v>1</v>
      </c>
      <c r="R145" s="38">
        <v>340</v>
      </c>
      <c r="S145" s="38">
        <v>40</v>
      </c>
      <c r="T145" s="38">
        <f t="shared" si="6"/>
        <v>13600</v>
      </c>
      <c r="U145" s="38">
        <v>12</v>
      </c>
      <c r="V145" s="38">
        <f t="shared" si="7"/>
        <v>4080</v>
      </c>
      <c r="W145" s="38">
        <f t="shared" si="8"/>
        <v>9520</v>
      </c>
      <c r="X145" s="40" t="s">
        <v>614</v>
      </c>
      <c r="Y145" s="38">
        <v>4080</v>
      </c>
      <c r="Z145" s="38" t="s">
        <v>612</v>
      </c>
      <c r="AA145" s="18">
        <v>59036961</v>
      </c>
      <c r="AB145" s="18"/>
    </row>
    <row r="146" s="3" customFormat="1" ht="33.75" spans="1:28">
      <c r="A146" s="62">
        <v>144</v>
      </c>
      <c r="B146" s="18" t="s">
        <v>506</v>
      </c>
      <c r="C146" s="18"/>
      <c r="D146" s="18"/>
      <c r="E146" s="18" t="s">
        <v>615</v>
      </c>
      <c r="F146" s="99" t="s">
        <v>616</v>
      </c>
      <c r="G146" s="19" t="s">
        <v>617</v>
      </c>
      <c r="H146" s="19"/>
      <c r="I146" s="19"/>
      <c r="J146" s="18"/>
      <c r="K146" s="18"/>
      <c r="L146" s="19"/>
      <c r="M146" s="18"/>
      <c r="N146" s="38"/>
      <c r="O146" s="49"/>
      <c r="P146" s="49"/>
      <c r="Q146" s="18">
        <v>1</v>
      </c>
      <c r="R146" s="38">
        <v>200</v>
      </c>
      <c r="S146" s="38">
        <v>40</v>
      </c>
      <c r="T146" s="38">
        <f t="shared" si="6"/>
        <v>8000</v>
      </c>
      <c r="U146" s="38">
        <v>12</v>
      </c>
      <c r="V146" s="38">
        <f t="shared" si="7"/>
        <v>2400</v>
      </c>
      <c r="W146" s="38">
        <f t="shared" si="8"/>
        <v>5600</v>
      </c>
      <c r="X146" s="40" t="s">
        <v>334</v>
      </c>
      <c r="Y146" s="38">
        <v>2400</v>
      </c>
      <c r="Z146" s="18" t="s">
        <v>616</v>
      </c>
      <c r="AA146" s="18">
        <v>96936433</v>
      </c>
      <c r="AB146" s="18"/>
    </row>
    <row r="147" s="3" customFormat="1" ht="33.75" spans="1:28">
      <c r="A147" s="62">
        <v>145</v>
      </c>
      <c r="B147" s="18" t="s">
        <v>506</v>
      </c>
      <c r="C147" s="18"/>
      <c r="D147" s="18"/>
      <c r="E147" s="18" t="s">
        <v>618</v>
      </c>
      <c r="F147" s="19" t="s">
        <v>619</v>
      </c>
      <c r="G147" s="19" t="s">
        <v>620</v>
      </c>
      <c r="H147" s="19"/>
      <c r="I147" s="19"/>
      <c r="J147" s="18"/>
      <c r="K147" s="18"/>
      <c r="L147" s="19"/>
      <c r="M147" s="18"/>
      <c r="N147" s="38"/>
      <c r="O147" s="49"/>
      <c r="P147" s="49"/>
      <c r="Q147" s="18">
        <v>1</v>
      </c>
      <c r="R147" s="41">
        <v>761</v>
      </c>
      <c r="S147" s="38">
        <v>40</v>
      </c>
      <c r="T147" s="38">
        <f t="shared" si="6"/>
        <v>30440</v>
      </c>
      <c r="U147" s="38">
        <v>12</v>
      </c>
      <c r="V147" s="38">
        <f t="shared" si="7"/>
        <v>9132</v>
      </c>
      <c r="W147" s="38">
        <f t="shared" si="8"/>
        <v>21308</v>
      </c>
      <c r="X147" s="40" t="s">
        <v>621</v>
      </c>
      <c r="Y147" s="38" t="s">
        <v>622</v>
      </c>
      <c r="Z147" s="18" t="s">
        <v>623</v>
      </c>
      <c r="AA147" s="18" t="s">
        <v>624</v>
      </c>
      <c r="AB147" s="18"/>
    </row>
    <row r="148" s="3" customFormat="1" ht="33.75" spans="1:28">
      <c r="A148" s="62">
        <v>146</v>
      </c>
      <c r="B148" s="18" t="s">
        <v>506</v>
      </c>
      <c r="C148" s="18"/>
      <c r="D148" s="18"/>
      <c r="E148" s="18" t="s">
        <v>625</v>
      </c>
      <c r="F148" s="19" t="s">
        <v>626</v>
      </c>
      <c r="G148" s="19" t="s">
        <v>627</v>
      </c>
      <c r="H148" s="19"/>
      <c r="I148" s="19"/>
      <c r="J148" s="18"/>
      <c r="K148" s="18"/>
      <c r="L148" s="19"/>
      <c r="M148" s="18"/>
      <c r="N148" s="38"/>
      <c r="O148" s="49"/>
      <c r="P148" s="49"/>
      <c r="Q148" s="18">
        <v>1</v>
      </c>
      <c r="R148" s="38">
        <v>277</v>
      </c>
      <c r="S148" s="38">
        <v>40</v>
      </c>
      <c r="T148" s="38">
        <f t="shared" si="6"/>
        <v>11080</v>
      </c>
      <c r="U148" s="38">
        <v>12</v>
      </c>
      <c r="V148" s="38">
        <f t="shared" si="7"/>
        <v>3324</v>
      </c>
      <c r="W148" s="38">
        <f t="shared" si="8"/>
        <v>7756</v>
      </c>
      <c r="X148" s="40" t="s">
        <v>386</v>
      </c>
      <c r="Y148" s="38">
        <v>3324</v>
      </c>
      <c r="Z148" s="18" t="s">
        <v>628</v>
      </c>
      <c r="AA148" s="18">
        <v>50337454</v>
      </c>
      <c r="AB148" s="18"/>
    </row>
    <row r="149" s="3" customFormat="1" ht="33.75" spans="1:28">
      <c r="A149" s="62">
        <v>147</v>
      </c>
      <c r="B149" s="18" t="s">
        <v>506</v>
      </c>
      <c r="C149" s="18"/>
      <c r="D149" s="18"/>
      <c r="E149" s="18" t="s">
        <v>629</v>
      </c>
      <c r="F149" s="19" t="s">
        <v>630</v>
      </c>
      <c r="G149" s="19" t="s">
        <v>631</v>
      </c>
      <c r="H149" s="19"/>
      <c r="I149" s="19"/>
      <c r="J149" s="18"/>
      <c r="K149" s="18"/>
      <c r="L149" s="19"/>
      <c r="M149" s="18"/>
      <c r="N149" s="38"/>
      <c r="O149" s="49"/>
      <c r="P149" s="49"/>
      <c r="Q149" s="18">
        <v>1</v>
      </c>
      <c r="R149" s="38">
        <v>520</v>
      </c>
      <c r="S149" s="38">
        <v>40</v>
      </c>
      <c r="T149" s="38">
        <f t="shared" si="6"/>
        <v>20800</v>
      </c>
      <c r="U149" s="38">
        <v>12</v>
      </c>
      <c r="V149" s="38">
        <f t="shared" si="7"/>
        <v>6240</v>
      </c>
      <c r="W149" s="38">
        <f t="shared" si="8"/>
        <v>14560</v>
      </c>
      <c r="X149" s="40" t="s">
        <v>343</v>
      </c>
      <c r="Y149" s="38">
        <v>6240</v>
      </c>
      <c r="Z149" s="18" t="s">
        <v>630</v>
      </c>
      <c r="AA149" s="18">
        <v>33502448</v>
      </c>
      <c r="AB149" s="18"/>
    </row>
    <row r="150" s="3" customFormat="1" ht="33.75" spans="1:28">
      <c r="A150" s="62">
        <v>148</v>
      </c>
      <c r="B150" s="18" t="s">
        <v>506</v>
      </c>
      <c r="C150" s="18"/>
      <c r="D150" s="18"/>
      <c r="E150" s="18" t="s">
        <v>632</v>
      </c>
      <c r="F150" s="19" t="s">
        <v>633</v>
      </c>
      <c r="G150" s="19" t="s">
        <v>634</v>
      </c>
      <c r="H150" s="51"/>
      <c r="I150" s="19"/>
      <c r="J150" s="18"/>
      <c r="K150" s="18"/>
      <c r="L150" s="19"/>
      <c r="M150" s="18"/>
      <c r="N150" s="38"/>
      <c r="O150" s="49"/>
      <c r="P150" s="49"/>
      <c r="Q150" s="18">
        <v>1</v>
      </c>
      <c r="R150" s="38">
        <v>486</v>
      </c>
      <c r="S150" s="38">
        <v>40</v>
      </c>
      <c r="T150" s="38">
        <f t="shared" si="6"/>
        <v>19440</v>
      </c>
      <c r="U150" s="38">
        <v>12</v>
      </c>
      <c r="V150" s="38">
        <f t="shared" si="7"/>
        <v>5832</v>
      </c>
      <c r="W150" s="38">
        <f t="shared" si="8"/>
        <v>13608</v>
      </c>
      <c r="X150" s="40" t="s">
        <v>213</v>
      </c>
      <c r="Y150" s="38">
        <v>5832</v>
      </c>
      <c r="Z150" s="18" t="s">
        <v>633</v>
      </c>
      <c r="AA150" s="18">
        <v>1700821</v>
      </c>
      <c r="AB150" s="18"/>
    </row>
    <row r="151" s="3" customFormat="1" ht="33.75" spans="1:28">
      <c r="A151" s="62">
        <v>149</v>
      </c>
      <c r="B151" s="18" t="s">
        <v>506</v>
      </c>
      <c r="C151" s="18"/>
      <c r="D151" s="18"/>
      <c r="E151" s="18" t="s">
        <v>635</v>
      </c>
      <c r="F151" s="19" t="s">
        <v>636</v>
      </c>
      <c r="G151" s="19" t="s">
        <v>637</v>
      </c>
      <c r="H151" s="51"/>
      <c r="I151" s="19"/>
      <c r="J151" s="18"/>
      <c r="K151" s="18"/>
      <c r="L151" s="19"/>
      <c r="M151" s="18"/>
      <c r="N151" s="38"/>
      <c r="O151" s="49"/>
      <c r="P151" s="49"/>
      <c r="Q151" s="18">
        <v>1</v>
      </c>
      <c r="R151" s="38">
        <v>570</v>
      </c>
      <c r="S151" s="38">
        <v>40</v>
      </c>
      <c r="T151" s="38">
        <f t="shared" si="6"/>
        <v>22800</v>
      </c>
      <c r="U151" s="38">
        <v>12</v>
      </c>
      <c r="V151" s="38">
        <f t="shared" si="7"/>
        <v>6840</v>
      </c>
      <c r="W151" s="38">
        <f t="shared" si="8"/>
        <v>15960</v>
      </c>
      <c r="X151" s="40" t="s">
        <v>614</v>
      </c>
      <c r="Y151" s="38">
        <v>6840</v>
      </c>
      <c r="Z151" s="38" t="s">
        <v>636</v>
      </c>
      <c r="AA151" s="18">
        <v>35246960</v>
      </c>
      <c r="AB151" s="18"/>
    </row>
    <row r="152" s="3" customFormat="1" ht="33.75" spans="1:28">
      <c r="A152" s="62">
        <v>150</v>
      </c>
      <c r="B152" s="18" t="s">
        <v>506</v>
      </c>
      <c r="C152" s="18"/>
      <c r="D152" s="18"/>
      <c r="E152" s="18" t="s">
        <v>638</v>
      </c>
      <c r="F152" s="46" t="s">
        <v>639</v>
      </c>
      <c r="G152" s="19" t="s">
        <v>637</v>
      </c>
      <c r="H152" s="51"/>
      <c r="I152" s="19"/>
      <c r="J152" s="18"/>
      <c r="K152" s="18"/>
      <c r="L152" s="19"/>
      <c r="M152" s="18"/>
      <c r="N152" s="38"/>
      <c r="O152" s="49"/>
      <c r="P152" s="49"/>
      <c r="Q152" s="18">
        <v>1</v>
      </c>
      <c r="R152" s="38">
        <v>412</v>
      </c>
      <c r="S152" s="38">
        <v>40</v>
      </c>
      <c r="T152" s="38">
        <f t="shared" si="6"/>
        <v>16480</v>
      </c>
      <c r="U152" s="38">
        <v>12</v>
      </c>
      <c r="V152" s="38">
        <f t="shared" si="7"/>
        <v>4944</v>
      </c>
      <c r="W152" s="38">
        <f t="shared" si="8"/>
        <v>11536</v>
      </c>
      <c r="X152" s="40" t="s">
        <v>343</v>
      </c>
      <c r="Y152" s="38">
        <v>4944</v>
      </c>
      <c r="Z152" s="18" t="s">
        <v>639</v>
      </c>
      <c r="AA152" s="18">
        <v>36841447</v>
      </c>
      <c r="AB152" s="18"/>
    </row>
    <row r="153" s="3" customFormat="1" ht="33.75" spans="1:28">
      <c r="A153" s="62">
        <v>151</v>
      </c>
      <c r="B153" s="18" t="s">
        <v>506</v>
      </c>
      <c r="C153" s="18"/>
      <c r="D153" s="18"/>
      <c r="E153" s="18" t="s">
        <v>640</v>
      </c>
      <c r="F153" s="63" t="s">
        <v>641</v>
      </c>
      <c r="G153" s="19" t="s">
        <v>637</v>
      </c>
      <c r="H153" s="51"/>
      <c r="I153" s="19"/>
      <c r="J153" s="18"/>
      <c r="K153" s="18"/>
      <c r="L153" s="19"/>
      <c r="M153" s="18"/>
      <c r="N153" s="38"/>
      <c r="O153" s="49"/>
      <c r="P153" s="49"/>
      <c r="Q153" s="18">
        <v>1</v>
      </c>
      <c r="R153" s="38">
        <v>1294</v>
      </c>
      <c r="S153" s="38">
        <v>40</v>
      </c>
      <c r="T153" s="38">
        <f t="shared" si="6"/>
        <v>51760</v>
      </c>
      <c r="U153" s="38">
        <v>12</v>
      </c>
      <c r="V153" s="38">
        <f t="shared" si="7"/>
        <v>15528</v>
      </c>
      <c r="W153" s="38">
        <f t="shared" si="8"/>
        <v>36232</v>
      </c>
      <c r="X153" s="40" t="s">
        <v>165</v>
      </c>
      <c r="Y153" s="38">
        <v>15528</v>
      </c>
      <c r="Z153" s="38" t="s">
        <v>642</v>
      </c>
      <c r="AA153" s="18">
        <v>26857234</v>
      </c>
      <c r="AB153" s="18"/>
    </row>
    <row r="154" s="3" customFormat="1" ht="33.75" spans="1:28">
      <c r="A154" s="62">
        <v>152</v>
      </c>
      <c r="B154" s="18" t="s">
        <v>506</v>
      </c>
      <c r="C154" s="18"/>
      <c r="D154" s="18"/>
      <c r="E154" s="18" t="s">
        <v>643</v>
      </c>
      <c r="F154" s="46" t="s">
        <v>644</v>
      </c>
      <c r="G154" s="19" t="s">
        <v>645</v>
      </c>
      <c r="H154" s="51"/>
      <c r="I154" s="19"/>
      <c r="J154" s="18"/>
      <c r="K154" s="18"/>
      <c r="L154" s="19"/>
      <c r="M154" s="18"/>
      <c r="N154" s="38"/>
      <c r="O154" s="49"/>
      <c r="P154" s="49"/>
      <c r="Q154" s="18">
        <v>1</v>
      </c>
      <c r="R154" s="38">
        <v>445</v>
      </c>
      <c r="S154" s="38">
        <v>40</v>
      </c>
      <c r="T154" s="38">
        <f t="shared" si="6"/>
        <v>17800</v>
      </c>
      <c r="U154" s="38">
        <v>12</v>
      </c>
      <c r="V154" s="38">
        <f t="shared" si="7"/>
        <v>5340</v>
      </c>
      <c r="W154" s="38">
        <f t="shared" si="8"/>
        <v>12460</v>
      </c>
      <c r="X154" s="40" t="s">
        <v>646</v>
      </c>
      <c r="Y154" s="38">
        <v>5340</v>
      </c>
      <c r="Z154" s="38" t="s">
        <v>647</v>
      </c>
      <c r="AA154" s="18">
        <v>60146824</v>
      </c>
      <c r="AB154" s="18"/>
    </row>
    <row r="155" s="3" customFormat="1" ht="33.75" spans="1:28">
      <c r="A155" s="62">
        <v>153</v>
      </c>
      <c r="B155" s="18" t="s">
        <v>506</v>
      </c>
      <c r="C155" s="18"/>
      <c r="D155" s="18"/>
      <c r="E155" s="18" t="s">
        <v>648</v>
      </c>
      <c r="F155" s="46" t="s">
        <v>649</v>
      </c>
      <c r="G155" s="19" t="s">
        <v>650</v>
      </c>
      <c r="H155" s="51"/>
      <c r="I155" s="19"/>
      <c r="J155" s="18"/>
      <c r="K155" s="18"/>
      <c r="L155" s="19"/>
      <c r="M155" s="18"/>
      <c r="N155" s="38"/>
      <c r="O155" s="49"/>
      <c r="P155" s="49"/>
      <c r="Q155" s="18">
        <v>1</v>
      </c>
      <c r="R155" s="38">
        <v>235</v>
      </c>
      <c r="S155" s="38">
        <v>40</v>
      </c>
      <c r="T155" s="38">
        <f t="shared" si="6"/>
        <v>9400</v>
      </c>
      <c r="U155" s="38">
        <v>12</v>
      </c>
      <c r="V155" s="38">
        <f t="shared" si="7"/>
        <v>2820</v>
      </c>
      <c r="W155" s="38">
        <f t="shared" si="8"/>
        <v>6580</v>
      </c>
      <c r="X155" s="40" t="s">
        <v>587</v>
      </c>
      <c r="Y155" s="38">
        <v>2820</v>
      </c>
      <c r="Z155" s="18" t="s">
        <v>649</v>
      </c>
      <c r="AA155" s="18">
        <v>69409460</v>
      </c>
      <c r="AB155" s="18"/>
    </row>
    <row r="156" s="3" customFormat="1" ht="33.75" spans="1:28">
      <c r="A156" s="62">
        <v>154</v>
      </c>
      <c r="B156" s="18" t="s">
        <v>506</v>
      </c>
      <c r="C156" s="18"/>
      <c r="D156" s="18"/>
      <c r="E156" s="18" t="s">
        <v>651</v>
      </c>
      <c r="F156" s="19" t="s">
        <v>652</v>
      </c>
      <c r="G156" s="19" t="s">
        <v>653</v>
      </c>
      <c r="H156" s="51"/>
      <c r="I156" s="19"/>
      <c r="J156" s="18"/>
      <c r="K156" s="18"/>
      <c r="L156" s="19"/>
      <c r="M156" s="18"/>
      <c r="N156" s="38"/>
      <c r="O156" s="49"/>
      <c r="P156" s="49"/>
      <c r="Q156" s="18">
        <v>1</v>
      </c>
      <c r="R156" s="38">
        <v>324</v>
      </c>
      <c r="S156" s="38">
        <v>40</v>
      </c>
      <c r="T156" s="38">
        <f t="shared" si="6"/>
        <v>12960</v>
      </c>
      <c r="U156" s="38">
        <v>12</v>
      </c>
      <c r="V156" s="38">
        <f t="shared" si="7"/>
        <v>3888</v>
      </c>
      <c r="W156" s="38">
        <f t="shared" si="8"/>
        <v>9072</v>
      </c>
      <c r="X156" s="40" t="s">
        <v>614</v>
      </c>
      <c r="Y156" s="38">
        <v>3888</v>
      </c>
      <c r="Z156" s="38" t="s">
        <v>636</v>
      </c>
      <c r="AA156" s="18">
        <v>36142221</v>
      </c>
      <c r="AB156" s="18"/>
    </row>
    <row r="157" s="3" customFormat="1" ht="33.75" spans="1:28">
      <c r="A157" s="62">
        <v>155</v>
      </c>
      <c r="B157" s="18" t="s">
        <v>506</v>
      </c>
      <c r="C157" s="18"/>
      <c r="D157" s="62"/>
      <c r="E157" s="18" t="s">
        <v>654</v>
      </c>
      <c r="F157" s="63" t="s">
        <v>125</v>
      </c>
      <c r="G157" s="19" t="s">
        <v>655</v>
      </c>
      <c r="H157" s="19"/>
      <c r="I157" s="19"/>
      <c r="J157" s="18"/>
      <c r="K157" s="18"/>
      <c r="L157" s="19"/>
      <c r="M157" s="18"/>
      <c r="N157" s="38"/>
      <c r="O157" s="49"/>
      <c r="P157" s="49"/>
      <c r="Q157" s="18">
        <v>1</v>
      </c>
      <c r="R157" s="38">
        <v>385</v>
      </c>
      <c r="S157" s="38">
        <v>40</v>
      </c>
      <c r="T157" s="38">
        <f t="shared" si="6"/>
        <v>15400</v>
      </c>
      <c r="U157" s="38">
        <v>12</v>
      </c>
      <c r="V157" s="38">
        <f t="shared" si="7"/>
        <v>4620</v>
      </c>
      <c r="W157" s="38">
        <f t="shared" si="8"/>
        <v>10780</v>
      </c>
      <c r="X157" s="40" t="s">
        <v>656</v>
      </c>
      <c r="Y157" s="38" t="s">
        <v>657</v>
      </c>
      <c r="Z157" s="18" t="s">
        <v>125</v>
      </c>
      <c r="AA157" s="18" t="s">
        <v>658</v>
      </c>
      <c r="AB157" s="18"/>
    </row>
    <row r="158" s="3" customFormat="1" ht="45" spans="1:28">
      <c r="A158" s="62">
        <v>156</v>
      </c>
      <c r="B158" s="18" t="s">
        <v>506</v>
      </c>
      <c r="C158" s="18"/>
      <c r="D158" s="18"/>
      <c r="E158" s="18" t="s">
        <v>659</v>
      </c>
      <c r="F158" s="19" t="s">
        <v>660</v>
      </c>
      <c r="G158" s="19" t="s">
        <v>661</v>
      </c>
      <c r="H158" s="19"/>
      <c r="I158" s="19"/>
      <c r="J158" s="18"/>
      <c r="K158" s="18"/>
      <c r="L158" s="19"/>
      <c r="M158" s="18"/>
      <c r="N158" s="38"/>
      <c r="O158" s="49"/>
      <c r="P158" s="49"/>
      <c r="Q158" s="18">
        <v>1</v>
      </c>
      <c r="R158" s="38">
        <v>375</v>
      </c>
      <c r="S158" s="38">
        <v>40</v>
      </c>
      <c r="T158" s="38">
        <f t="shared" si="6"/>
        <v>15000</v>
      </c>
      <c r="U158" s="38">
        <v>12</v>
      </c>
      <c r="V158" s="38">
        <f t="shared" si="7"/>
        <v>4500</v>
      </c>
      <c r="W158" s="38">
        <f t="shared" si="8"/>
        <v>10500</v>
      </c>
      <c r="X158" s="40" t="s">
        <v>133</v>
      </c>
      <c r="Y158" s="38">
        <v>4500</v>
      </c>
      <c r="Z158" s="18" t="s">
        <v>660</v>
      </c>
      <c r="AA158" s="18">
        <v>92063428</v>
      </c>
      <c r="AB158" s="18"/>
    </row>
    <row r="159" s="3" customFormat="1" ht="33.75" spans="1:28">
      <c r="A159" s="62">
        <v>157</v>
      </c>
      <c r="B159" s="18" t="s">
        <v>506</v>
      </c>
      <c r="C159" s="18"/>
      <c r="D159" s="18"/>
      <c r="E159" s="18" t="s">
        <v>662</v>
      </c>
      <c r="F159" s="19" t="s">
        <v>455</v>
      </c>
      <c r="G159" s="19" t="s">
        <v>663</v>
      </c>
      <c r="H159" s="19"/>
      <c r="I159" s="19"/>
      <c r="J159" s="18"/>
      <c r="K159" s="18"/>
      <c r="L159" s="19"/>
      <c r="M159" s="18"/>
      <c r="N159" s="38"/>
      <c r="O159" s="49"/>
      <c r="P159" s="49"/>
      <c r="Q159" s="18">
        <v>1</v>
      </c>
      <c r="R159" s="38">
        <v>278</v>
      </c>
      <c r="S159" s="38">
        <v>40</v>
      </c>
      <c r="T159" s="38">
        <f t="shared" si="6"/>
        <v>11120</v>
      </c>
      <c r="U159" s="38">
        <v>12</v>
      </c>
      <c r="V159" s="38">
        <f t="shared" si="7"/>
        <v>3336</v>
      </c>
      <c r="W159" s="38">
        <f t="shared" si="8"/>
        <v>7784</v>
      </c>
      <c r="X159" s="40" t="s">
        <v>75</v>
      </c>
      <c r="Y159" s="38">
        <v>3336</v>
      </c>
      <c r="Z159" s="18" t="s">
        <v>455</v>
      </c>
      <c r="AA159" s="18">
        <v>37727413</v>
      </c>
      <c r="AB159" s="18"/>
    </row>
    <row r="160" s="3" customFormat="1" ht="33.75" spans="1:28">
      <c r="A160" s="62">
        <v>158</v>
      </c>
      <c r="B160" s="18" t="s">
        <v>506</v>
      </c>
      <c r="C160" s="18"/>
      <c r="D160" s="18"/>
      <c r="E160" s="18" t="s">
        <v>664</v>
      </c>
      <c r="F160" s="46" t="s">
        <v>665</v>
      </c>
      <c r="G160" s="19" t="s">
        <v>666</v>
      </c>
      <c r="H160" s="19"/>
      <c r="I160" s="19"/>
      <c r="J160" s="18"/>
      <c r="K160" s="18"/>
      <c r="L160" s="19"/>
      <c r="M160" s="18"/>
      <c r="N160" s="38"/>
      <c r="O160" s="49"/>
      <c r="P160" s="49"/>
      <c r="Q160" s="18">
        <v>1</v>
      </c>
      <c r="R160" s="41">
        <v>393</v>
      </c>
      <c r="S160" s="38">
        <v>40</v>
      </c>
      <c r="T160" s="38">
        <f t="shared" si="6"/>
        <v>15720</v>
      </c>
      <c r="U160" s="38">
        <v>12</v>
      </c>
      <c r="V160" s="38">
        <f t="shared" si="7"/>
        <v>4716</v>
      </c>
      <c r="W160" s="38">
        <f t="shared" si="8"/>
        <v>11004</v>
      </c>
      <c r="X160" s="40" t="s">
        <v>667</v>
      </c>
      <c r="Y160" s="38">
        <v>4716</v>
      </c>
      <c r="Z160" s="18" t="s">
        <v>665</v>
      </c>
      <c r="AA160" s="18">
        <v>717864</v>
      </c>
      <c r="AB160" s="18"/>
    </row>
    <row r="161" s="3" customFormat="1" ht="33.75" spans="1:28">
      <c r="A161" s="62">
        <v>159</v>
      </c>
      <c r="B161" s="18" t="s">
        <v>506</v>
      </c>
      <c r="C161" s="18"/>
      <c r="D161" s="18"/>
      <c r="E161" s="18" t="s">
        <v>668</v>
      </c>
      <c r="F161" s="19" t="s">
        <v>669</v>
      </c>
      <c r="G161" s="19" t="s">
        <v>670</v>
      </c>
      <c r="H161" s="19"/>
      <c r="I161" s="19"/>
      <c r="J161" s="18"/>
      <c r="K161" s="18"/>
      <c r="L161" s="19"/>
      <c r="M161" s="18"/>
      <c r="N161" s="38"/>
      <c r="O161" s="49"/>
      <c r="P161" s="49"/>
      <c r="Q161" s="18">
        <v>1</v>
      </c>
      <c r="R161" s="41">
        <v>340</v>
      </c>
      <c r="S161" s="38">
        <v>40</v>
      </c>
      <c r="T161" s="38">
        <f t="shared" si="6"/>
        <v>13600</v>
      </c>
      <c r="U161" s="38">
        <v>12</v>
      </c>
      <c r="V161" s="38">
        <f t="shared" si="7"/>
        <v>4080</v>
      </c>
      <c r="W161" s="38">
        <f t="shared" si="8"/>
        <v>9520</v>
      </c>
      <c r="X161" s="40" t="s">
        <v>671</v>
      </c>
      <c r="Y161" s="38" t="s">
        <v>672</v>
      </c>
      <c r="Z161" s="18" t="s">
        <v>669</v>
      </c>
      <c r="AA161" s="18" t="s">
        <v>673</v>
      </c>
      <c r="AB161" s="18"/>
    </row>
    <row r="162" s="3" customFormat="1" ht="33.75" spans="1:28">
      <c r="A162" s="62">
        <v>160</v>
      </c>
      <c r="B162" s="18" t="s">
        <v>506</v>
      </c>
      <c r="C162" s="18"/>
      <c r="D162" s="18"/>
      <c r="E162" s="18" t="s">
        <v>674</v>
      </c>
      <c r="F162" s="46" t="s">
        <v>675</v>
      </c>
      <c r="G162" s="19" t="s">
        <v>676</v>
      </c>
      <c r="H162" s="19"/>
      <c r="I162" s="19"/>
      <c r="J162" s="18"/>
      <c r="K162" s="18"/>
      <c r="L162" s="19"/>
      <c r="M162" s="18"/>
      <c r="N162" s="38"/>
      <c r="O162" s="49"/>
      <c r="P162" s="49"/>
      <c r="Q162" s="18">
        <v>1</v>
      </c>
      <c r="R162" s="41">
        <v>758</v>
      </c>
      <c r="S162" s="38">
        <v>40</v>
      </c>
      <c r="T162" s="38">
        <f t="shared" si="6"/>
        <v>30320</v>
      </c>
      <c r="U162" s="38">
        <v>12</v>
      </c>
      <c r="V162" s="38">
        <f t="shared" si="7"/>
        <v>9096</v>
      </c>
      <c r="W162" s="38">
        <f t="shared" si="8"/>
        <v>21224</v>
      </c>
      <c r="X162" s="40" t="s">
        <v>677</v>
      </c>
      <c r="Y162" s="38" t="s">
        <v>678</v>
      </c>
      <c r="Z162" s="18" t="s">
        <v>675</v>
      </c>
      <c r="AA162" s="18" t="s">
        <v>679</v>
      </c>
      <c r="AB162" s="18"/>
    </row>
    <row r="163" s="3" customFormat="1" ht="33.75" spans="1:28">
      <c r="A163" s="62">
        <v>161</v>
      </c>
      <c r="B163" s="18" t="s">
        <v>506</v>
      </c>
      <c r="C163" s="18"/>
      <c r="D163" s="18"/>
      <c r="E163" s="18" t="s">
        <v>680</v>
      </c>
      <c r="F163" s="38" t="s">
        <v>681</v>
      </c>
      <c r="G163" s="19" t="s">
        <v>682</v>
      </c>
      <c r="H163" s="19"/>
      <c r="I163" s="19"/>
      <c r="J163" s="18"/>
      <c r="K163" s="18"/>
      <c r="L163" s="19"/>
      <c r="M163" s="18"/>
      <c r="N163" s="38"/>
      <c r="O163" s="49"/>
      <c r="P163" s="49"/>
      <c r="Q163" s="18">
        <v>1</v>
      </c>
      <c r="R163" s="38">
        <v>600</v>
      </c>
      <c r="S163" s="38">
        <v>40</v>
      </c>
      <c r="T163" s="38">
        <f t="shared" si="6"/>
        <v>24000</v>
      </c>
      <c r="U163" s="38">
        <v>12</v>
      </c>
      <c r="V163" s="38">
        <f t="shared" si="7"/>
        <v>7200</v>
      </c>
      <c r="W163" s="38">
        <f t="shared" si="8"/>
        <v>16800</v>
      </c>
      <c r="X163" s="40" t="s">
        <v>548</v>
      </c>
      <c r="Y163" s="38">
        <v>7200</v>
      </c>
      <c r="Z163" s="18" t="s">
        <v>474</v>
      </c>
      <c r="AA163" s="18">
        <v>4520445</v>
      </c>
      <c r="AB163" s="18"/>
    </row>
    <row r="164" s="3" customFormat="1" ht="33.75" spans="1:28">
      <c r="A164" s="62">
        <v>162</v>
      </c>
      <c r="B164" s="18" t="s">
        <v>506</v>
      </c>
      <c r="C164" s="18"/>
      <c r="D164" s="18"/>
      <c r="E164" s="18" t="s">
        <v>683</v>
      </c>
      <c r="F164" s="46" t="s">
        <v>642</v>
      </c>
      <c r="G164" s="19" t="s">
        <v>684</v>
      </c>
      <c r="H164" s="19"/>
      <c r="I164" s="19"/>
      <c r="J164" s="18"/>
      <c r="K164" s="18"/>
      <c r="L164" s="19"/>
      <c r="M164" s="18"/>
      <c r="N164" s="38"/>
      <c r="O164" s="49"/>
      <c r="P164" s="49"/>
      <c r="Q164" s="18">
        <v>1</v>
      </c>
      <c r="R164" s="38">
        <v>430</v>
      </c>
      <c r="S164" s="38">
        <v>40</v>
      </c>
      <c r="T164" s="38">
        <f t="shared" si="6"/>
        <v>17200</v>
      </c>
      <c r="U164" s="38">
        <v>12</v>
      </c>
      <c r="V164" s="38">
        <f t="shared" si="7"/>
        <v>5160</v>
      </c>
      <c r="W164" s="38">
        <f t="shared" si="8"/>
        <v>12040</v>
      </c>
      <c r="X164" s="40" t="s">
        <v>200</v>
      </c>
      <c r="Y164" s="38">
        <v>5160</v>
      </c>
      <c r="Z164" s="18" t="s">
        <v>642</v>
      </c>
      <c r="AA164" s="18">
        <v>83643438</v>
      </c>
      <c r="AB164" s="18"/>
    </row>
    <row r="165" s="3" customFormat="1" ht="45" spans="1:28">
      <c r="A165" s="62">
        <v>163</v>
      </c>
      <c r="B165" s="18" t="s">
        <v>506</v>
      </c>
      <c r="C165" s="18"/>
      <c r="D165" s="18"/>
      <c r="E165" s="18" t="s">
        <v>685</v>
      </c>
      <c r="F165" s="19" t="s">
        <v>686</v>
      </c>
      <c r="G165" s="19" t="s">
        <v>687</v>
      </c>
      <c r="H165" s="63"/>
      <c r="I165" s="19"/>
      <c r="J165" s="18"/>
      <c r="K165" s="18"/>
      <c r="L165" s="19"/>
      <c r="M165" s="18"/>
      <c r="N165" s="38"/>
      <c r="O165" s="49"/>
      <c r="P165" s="49"/>
      <c r="Q165" s="18">
        <v>1</v>
      </c>
      <c r="R165" s="41">
        <v>648</v>
      </c>
      <c r="S165" s="38">
        <v>40</v>
      </c>
      <c r="T165" s="38">
        <f t="shared" si="6"/>
        <v>25920</v>
      </c>
      <c r="U165" s="38">
        <v>12</v>
      </c>
      <c r="V165" s="38">
        <f t="shared" si="7"/>
        <v>7776</v>
      </c>
      <c r="W165" s="38">
        <f t="shared" si="8"/>
        <v>18144</v>
      </c>
      <c r="X165" s="40" t="s">
        <v>688</v>
      </c>
      <c r="Y165" s="38" t="s">
        <v>689</v>
      </c>
      <c r="Z165" s="18" t="s">
        <v>686</v>
      </c>
      <c r="AA165" s="18" t="s">
        <v>690</v>
      </c>
      <c r="AB165" s="18"/>
    </row>
    <row r="166" s="3" customFormat="1" ht="33.75" spans="1:28">
      <c r="A166" s="62">
        <v>164</v>
      </c>
      <c r="B166" s="18" t="s">
        <v>506</v>
      </c>
      <c r="C166" s="18"/>
      <c r="D166" s="18"/>
      <c r="E166" s="18" t="s">
        <v>691</v>
      </c>
      <c r="F166" s="85" t="s">
        <v>692</v>
      </c>
      <c r="G166" s="19" t="s">
        <v>693</v>
      </c>
      <c r="H166" s="19"/>
      <c r="I166" s="19"/>
      <c r="J166" s="18"/>
      <c r="K166" s="18"/>
      <c r="L166" s="19"/>
      <c r="M166" s="18"/>
      <c r="N166" s="38"/>
      <c r="O166" s="49"/>
      <c r="P166" s="49"/>
      <c r="Q166" s="18">
        <v>1</v>
      </c>
      <c r="R166" s="103">
        <v>479</v>
      </c>
      <c r="S166" s="38">
        <v>40</v>
      </c>
      <c r="T166" s="38">
        <f t="shared" si="6"/>
        <v>19160</v>
      </c>
      <c r="U166" s="38">
        <v>12</v>
      </c>
      <c r="V166" s="38">
        <f t="shared" si="7"/>
        <v>5748</v>
      </c>
      <c r="W166" s="38">
        <f t="shared" si="8"/>
        <v>13412</v>
      </c>
      <c r="X166" s="40" t="s">
        <v>694</v>
      </c>
      <c r="Y166" s="38">
        <v>5748</v>
      </c>
      <c r="Z166" s="38" t="s">
        <v>692</v>
      </c>
      <c r="AA166" s="18">
        <v>65099591</v>
      </c>
      <c r="AB166" s="18"/>
    </row>
    <row r="167" s="3" customFormat="1" ht="33.75" spans="1:28">
      <c r="A167" s="62">
        <v>165</v>
      </c>
      <c r="B167" s="18" t="s">
        <v>506</v>
      </c>
      <c r="C167" s="18"/>
      <c r="D167" s="18"/>
      <c r="E167" s="18" t="s">
        <v>695</v>
      </c>
      <c r="F167" s="38" t="s">
        <v>696</v>
      </c>
      <c r="G167" s="19" t="s">
        <v>697</v>
      </c>
      <c r="H167" s="19"/>
      <c r="I167" s="19"/>
      <c r="J167" s="18"/>
      <c r="K167" s="18"/>
      <c r="L167" s="19"/>
      <c r="M167" s="18"/>
      <c r="N167" s="38"/>
      <c r="O167" s="49"/>
      <c r="P167" s="49"/>
      <c r="Q167" s="18">
        <v>1</v>
      </c>
      <c r="R167" s="103">
        <v>405</v>
      </c>
      <c r="S167" s="38">
        <v>40</v>
      </c>
      <c r="T167" s="38">
        <f t="shared" si="6"/>
        <v>16200</v>
      </c>
      <c r="U167" s="38">
        <v>12</v>
      </c>
      <c r="V167" s="38">
        <f t="shared" si="7"/>
        <v>4860</v>
      </c>
      <c r="W167" s="38">
        <f t="shared" si="8"/>
        <v>11340</v>
      </c>
      <c r="X167" s="40" t="s">
        <v>548</v>
      </c>
      <c r="Y167" s="38">
        <v>4860</v>
      </c>
      <c r="Z167" s="18" t="s">
        <v>696</v>
      </c>
      <c r="AA167" s="18">
        <v>82057846</v>
      </c>
      <c r="AB167" s="18"/>
    </row>
    <row r="168" s="3" customFormat="1" ht="33.75" spans="1:28">
      <c r="A168" s="62">
        <v>166</v>
      </c>
      <c r="B168" s="18" t="s">
        <v>506</v>
      </c>
      <c r="C168" s="18"/>
      <c r="D168" s="18"/>
      <c r="E168" s="18" t="s">
        <v>698</v>
      </c>
      <c r="F168" s="19" t="s">
        <v>699</v>
      </c>
      <c r="G168" s="101" t="s">
        <v>700</v>
      </c>
      <c r="H168" s="19"/>
      <c r="I168" s="19"/>
      <c r="J168" s="18"/>
      <c r="K168" s="18"/>
      <c r="L168" s="19"/>
      <c r="M168" s="18"/>
      <c r="N168" s="38"/>
      <c r="O168" s="49"/>
      <c r="P168" s="49"/>
      <c r="Q168" s="18">
        <v>1</v>
      </c>
      <c r="R168" s="103">
        <v>346</v>
      </c>
      <c r="S168" s="38">
        <v>40</v>
      </c>
      <c r="T168" s="38">
        <f t="shared" si="6"/>
        <v>13840</v>
      </c>
      <c r="U168" s="38">
        <v>12</v>
      </c>
      <c r="V168" s="38">
        <f t="shared" si="7"/>
        <v>4152</v>
      </c>
      <c r="W168" s="38">
        <f t="shared" si="8"/>
        <v>9688</v>
      </c>
      <c r="X168" s="40" t="s">
        <v>614</v>
      </c>
      <c r="Y168" s="38">
        <v>4152</v>
      </c>
      <c r="Z168" s="38" t="s">
        <v>699</v>
      </c>
      <c r="AA168" s="18">
        <v>12359962</v>
      </c>
      <c r="AB168" s="18"/>
    </row>
    <row r="169" s="3" customFormat="1" ht="33.75" spans="1:28">
      <c r="A169" s="62">
        <v>167</v>
      </c>
      <c r="B169" s="18" t="s">
        <v>506</v>
      </c>
      <c r="C169" s="18"/>
      <c r="D169" s="18"/>
      <c r="E169" s="18" t="s">
        <v>701</v>
      </c>
      <c r="F169" s="19" t="s">
        <v>702</v>
      </c>
      <c r="G169" s="19" t="s">
        <v>703</v>
      </c>
      <c r="H169" s="19"/>
      <c r="I169" s="19"/>
      <c r="J169" s="18"/>
      <c r="K169" s="18"/>
      <c r="L169" s="19"/>
      <c r="M169" s="18"/>
      <c r="N169" s="38"/>
      <c r="O169" s="49"/>
      <c r="P169" s="49"/>
      <c r="Q169" s="18">
        <v>1</v>
      </c>
      <c r="R169" s="103">
        <v>288</v>
      </c>
      <c r="S169" s="38">
        <v>40</v>
      </c>
      <c r="T169" s="38">
        <f t="shared" si="6"/>
        <v>11520</v>
      </c>
      <c r="U169" s="38">
        <v>12</v>
      </c>
      <c r="V169" s="38">
        <f t="shared" si="7"/>
        <v>3456</v>
      </c>
      <c r="W169" s="38">
        <f t="shared" si="8"/>
        <v>8064</v>
      </c>
      <c r="X169" s="40" t="s">
        <v>200</v>
      </c>
      <c r="Y169" s="38">
        <v>3456</v>
      </c>
      <c r="Z169" s="18" t="s">
        <v>702</v>
      </c>
      <c r="AA169" s="18">
        <v>88179438</v>
      </c>
      <c r="AB169" s="18"/>
    </row>
    <row r="170" s="3" customFormat="1" ht="33.75" spans="1:28">
      <c r="A170" s="62">
        <v>168</v>
      </c>
      <c r="B170" s="18" t="s">
        <v>506</v>
      </c>
      <c r="C170" s="18"/>
      <c r="D170" s="18"/>
      <c r="E170" s="18" t="s">
        <v>704</v>
      </c>
      <c r="F170" s="19" t="s">
        <v>705</v>
      </c>
      <c r="G170" s="19" t="s">
        <v>706</v>
      </c>
      <c r="H170" s="19"/>
      <c r="I170" s="19"/>
      <c r="J170" s="18"/>
      <c r="K170" s="18"/>
      <c r="L170" s="19"/>
      <c r="M170" s="18"/>
      <c r="N170" s="38"/>
      <c r="O170" s="49"/>
      <c r="P170" s="49"/>
      <c r="Q170" s="18">
        <v>1</v>
      </c>
      <c r="R170" s="103">
        <v>165</v>
      </c>
      <c r="S170" s="38">
        <v>40</v>
      </c>
      <c r="T170" s="38">
        <f t="shared" si="6"/>
        <v>6600</v>
      </c>
      <c r="U170" s="38">
        <v>12</v>
      </c>
      <c r="V170" s="38">
        <f t="shared" si="7"/>
        <v>1980</v>
      </c>
      <c r="W170" s="38">
        <f t="shared" si="8"/>
        <v>4620</v>
      </c>
      <c r="X170" s="40" t="s">
        <v>213</v>
      </c>
      <c r="Y170" s="38">
        <v>1980</v>
      </c>
      <c r="Z170" s="18" t="s">
        <v>705</v>
      </c>
      <c r="AA170" s="18">
        <v>73780422</v>
      </c>
      <c r="AB170" s="18"/>
    </row>
    <row r="171" s="3" customFormat="1" ht="33.75" spans="1:28">
      <c r="A171" s="62">
        <v>169</v>
      </c>
      <c r="B171" s="18" t="s">
        <v>506</v>
      </c>
      <c r="C171" s="18"/>
      <c r="D171" s="18"/>
      <c r="E171" s="18" t="s">
        <v>707</v>
      </c>
      <c r="F171" s="19" t="s">
        <v>708</v>
      </c>
      <c r="G171" s="19" t="s">
        <v>709</v>
      </c>
      <c r="H171" s="19"/>
      <c r="I171" s="19"/>
      <c r="J171" s="18"/>
      <c r="K171" s="18"/>
      <c r="L171" s="19"/>
      <c r="M171" s="18"/>
      <c r="N171" s="38"/>
      <c r="O171" s="49"/>
      <c r="P171" s="49"/>
      <c r="Q171" s="18">
        <v>1</v>
      </c>
      <c r="R171" s="103">
        <v>353.5</v>
      </c>
      <c r="S171" s="38">
        <v>40</v>
      </c>
      <c r="T171" s="38">
        <f t="shared" si="6"/>
        <v>14140</v>
      </c>
      <c r="U171" s="38">
        <v>12</v>
      </c>
      <c r="V171" s="38">
        <f t="shared" si="7"/>
        <v>4242</v>
      </c>
      <c r="W171" s="38">
        <f t="shared" si="8"/>
        <v>9898</v>
      </c>
      <c r="X171" s="40" t="s">
        <v>200</v>
      </c>
      <c r="Y171" s="38">
        <v>4242</v>
      </c>
      <c r="Z171" s="18" t="s">
        <v>708</v>
      </c>
      <c r="AA171" s="18">
        <v>28235837</v>
      </c>
      <c r="AB171" s="18"/>
    </row>
    <row r="172" s="3" customFormat="1" ht="33.75" spans="1:28">
      <c r="A172" s="62">
        <v>170</v>
      </c>
      <c r="B172" s="18" t="s">
        <v>506</v>
      </c>
      <c r="C172" s="18"/>
      <c r="D172" s="18"/>
      <c r="E172" s="18" t="s">
        <v>710</v>
      </c>
      <c r="F172" s="19" t="s">
        <v>711</v>
      </c>
      <c r="G172" s="19" t="s">
        <v>712</v>
      </c>
      <c r="H172" s="19"/>
      <c r="I172" s="19"/>
      <c r="J172" s="18"/>
      <c r="K172" s="18"/>
      <c r="L172" s="19"/>
      <c r="M172" s="18"/>
      <c r="N172" s="38"/>
      <c r="O172" s="49"/>
      <c r="P172" s="49"/>
      <c r="Q172" s="18">
        <v>1</v>
      </c>
      <c r="R172" s="103">
        <v>340</v>
      </c>
      <c r="S172" s="38">
        <v>40</v>
      </c>
      <c r="T172" s="38">
        <f t="shared" si="6"/>
        <v>13600</v>
      </c>
      <c r="U172" s="38">
        <v>12</v>
      </c>
      <c r="V172" s="38">
        <f t="shared" si="7"/>
        <v>4080</v>
      </c>
      <c r="W172" s="38">
        <f t="shared" si="8"/>
        <v>9520</v>
      </c>
      <c r="X172" s="40" t="s">
        <v>200</v>
      </c>
      <c r="Y172" s="38">
        <v>4080</v>
      </c>
      <c r="Z172" s="18" t="s">
        <v>711</v>
      </c>
      <c r="AA172" s="18">
        <v>20204437</v>
      </c>
      <c r="AB172" s="18"/>
    </row>
    <row r="173" s="3" customFormat="1" ht="33.75" spans="1:28">
      <c r="A173" s="62">
        <v>171</v>
      </c>
      <c r="B173" s="18" t="s">
        <v>506</v>
      </c>
      <c r="C173" s="18"/>
      <c r="D173" s="18"/>
      <c r="E173" s="18" t="s">
        <v>713</v>
      </c>
      <c r="F173" s="19" t="s">
        <v>714</v>
      </c>
      <c r="G173" s="19" t="s">
        <v>715</v>
      </c>
      <c r="H173" s="19"/>
      <c r="I173" s="19"/>
      <c r="J173" s="18"/>
      <c r="K173" s="18"/>
      <c r="L173" s="19"/>
      <c r="M173" s="18"/>
      <c r="N173" s="38"/>
      <c r="O173" s="49"/>
      <c r="P173" s="49"/>
      <c r="Q173" s="18">
        <v>1</v>
      </c>
      <c r="R173" s="103">
        <v>154</v>
      </c>
      <c r="S173" s="38">
        <v>40</v>
      </c>
      <c r="T173" s="38">
        <f t="shared" si="6"/>
        <v>6160</v>
      </c>
      <c r="U173" s="38">
        <v>12</v>
      </c>
      <c r="V173" s="38">
        <f t="shared" si="7"/>
        <v>1848</v>
      </c>
      <c r="W173" s="38">
        <f t="shared" si="8"/>
        <v>4312</v>
      </c>
      <c r="X173" s="40" t="s">
        <v>716</v>
      </c>
      <c r="Y173" s="38">
        <v>1848</v>
      </c>
      <c r="Z173" s="18" t="s">
        <v>714</v>
      </c>
      <c r="AA173" s="18">
        <v>28646841</v>
      </c>
      <c r="AB173" s="18"/>
    </row>
    <row r="174" s="3" customFormat="1" ht="33.75" spans="1:28">
      <c r="A174" s="62">
        <v>172</v>
      </c>
      <c r="B174" s="18" t="s">
        <v>506</v>
      </c>
      <c r="C174" s="18"/>
      <c r="D174" s="18"/>
      <c r="E174" s="18" t="s">
        <v>717</v>
      </c>
      <c r="F174" s="19" t="s">
        <v>718</v>
      </c>
      <c r="G174" s="19" t="s">
        <v>719</v>
      </c>
      <c r="H174" s="19"/>
      <c r="I174" s="19"/>
      <c r="J174" s="18"/>
      <c r="K174" s="18"/>
      <c r="L174" s="19"/>
      <c r="M174" s="18"/>
      <c r="N174" s="38"/>
      <c r="O174" s="49"/>
      <c r="P174" s="49"/>
      <c r="Q174" s="18">
        <v>1</v>
      </c>
      <c r="R174" s="41">
        <v>325</v>
      </c>
      <c r="S174" s="38">
        <v>40</v>
      </c>
      <c r="T174" s="38">
        <f t="shared" si="6"/>
        <v>13000</v>
      </c>
      <c r="U174" s="38">
        <v>12</v>
      </c>
      <c r="V174" s="38">
        <f t="shared" si="7"/>
        <v>3900</v>
      </c>
      <c r="W174" s="38">
        <f t="shared" si="8"/>
        <v>9100</v>
      </c>
      <c r="X174" s="40" t="s">
        <v>720</v>
      </c>
      <c r="Y174" s="38" t="s">
        <v>721</v>
      </c>
      <c r="Z174" s="18" t="s">
        <v>718</v>
      </c>
      <c r="AA174" s="18" t="s">
        <v>722</v>
      </c>
      <c r="AB174" s="18"/>
    </row>
    <row r="175" s="3" customFormat="1" ht="33.75" spans="1:28">
      <c r="A175" s="62">
        <v>173</v>
      </c>
      <c r="B175" s="18" t="s">
        <v>506</v>
      </c>
      <c r="C175" s="18"/>
      <c r="D175" s="18"/>
      <c r="E175" s="18" t="s">
        <v>723</v>
      </c>
      <c r="F175" s="19" t="s">
        <v>724</v>
      </c>
      <c r="G175" s="19" t="s">
        <v>725</v>
      </c>
      <c r="H175" s="19"/>
      <c r="I175" s="19"/>
      <c r="J175" s="18"/>
      <c r="K175" s="18"/>
      <c r="L175" s="19"/>
      <c r="M175" s="18"/>
      <c r="N175" s="38"/>
      <c r="O175" s="49"/>
      <c r="P175" s="49"/>
      <c r="Q175" s="18">
        <v>1</v>
      </c>
      <c r="R175" s="41">
        <v>57</v>
      </c>
      <c r="S175" s="38">
        <v>40</v>
      </c>
      <c r="T175" s="38">
        <f t="shared" si="6"/>
        <v>2280</v>
      </c>
      <c r="U175" s="38">
        <v>12</v>
      </c>
      <c r="V175" s="38">
        <f t="shared" si="7"/>
        <v>684</v>
      </c>
      <c r="W175" s="38">
        <f t="shared" si="8"/>
        <v>1596</v>
      </c>
      <c r="X175" s="40" t="s">
        <v>726</v>
      </c>
      <c r="Y175" s="38" t="s">
        <v>727</v>
      </c>
      <c r="Z175" s="18" t="s">
        <v>718</v>
      </c>
      <c r="AA175" s="18" t="s">
        <v>728</v>
      </c>
      <c r="AB175" s="18"/>
    </row>
    <row r="176" s="3" customFormat="1" ht="45" spans="1:28">
      <c r="A176" s="62">
        <v>174</v>
      </c>
      <c r="B176" s="18" t="s">
        <v>506</v>
      </c>
      <c r="C176" s="18"/>
      <c r="D176" s="18"/>
      <c r="E176" s="18" t="s">
        <v>729</v>
      </c>
      <c r="F176" s="19" t="s">
        <v>730</v>
      </c>
      <c r="G176" s="19" t="s">
        <v>731</v>
      </c>
      <c r="H176" s="19"/>
      <c r="I176" s="19"/>
      <c r="J176" s="18"/>
      <c r="K176" s="18"/>
      <c r="L176" s="19"/>
      <c r="M176" s="18"/>
      <c r="N176" s="38"/>
      <c r="O176" s="49"/>
      <c r="P176" s="49"/>
      <c r="Q176" s="18">
        <v>1</v>
      </c>
      <c r="R176" s="41">
        <v>150</v>
      </c>
      <c r="S176" s="38">
        <v>40</v>
      </c>
      <c r="T176" s="38">
        <f t="shared" si="6"/>
        <v>6000</v>
      </c>
      <c r="U176" s="38">
        <v>12</v>
      </c>
      <c r="V176" s="38">
        <f t="shared" si="7"/>
        <v>1800</v>
      </c>
      <c r="W176" s="38">
        <f t="shared" si="8"/>
        <v>4200</v>
      </c>
      <c r="X176" s="40" t="s">
        <v>200</v>
      </c>
      <c r="Y176" s="38">
        <v>1800</v>
      </c>
      <c r="Z176" s="18" t="s">
        <v>730</v>
      </c>
      <c r="AA176" s="18">
        <v>70824838</v>
      </c>
      <c r="AB176" s="18"/>
    </row>
    <row r="177" s="3" customFormat="1" ht="33.75" spans="1:28">
      <c r="A177" s="62">
        <v>175</v>
      </c>
      <c r="B177" s="18" t="s">
        <v>506</v>
      </c>
      <c r="C177" s="18"/>
      <c r="D177" s="18"/>
      <c r="E177" s="18" t="s">
        <v>732</v>
      </c>
      <c r="F177" s="19" t="s">
        <v>733</v>
      </c>
      <c r="G177" s="19" t="s">
        <v>734</v>
      </c>
      <c r="H177" s="19"/>
      <c r="I177" s="19"/>
      <c r="J177" s="18"/>
      <c r="K177" s="18"/>
      <c r="L177" s="19"/>
      <c r="M177" s="18"/>
      <c r="N177" s="38"/>
      <c r="O177" s="49"/>
      <c r="P177" s="49"/>
      <c r="Q177" s="18">
        <v>1</v>
      </c>
      <c r="R177" s="41">
        <v>101</v>
      </c>
      <c r="S177" s="38">
        <v>40</v>
      </c>
      <c r="T177" s="38">
        <f t="shared" si="6"/>
        <v>4040</v>
      </c>
      <c r="U177" s="38">
        <v>12</v>
      </c>
      <c r="V177" s="38">
        <f t="shared" si="7"/>
        <v>1212</v>
      </c>
      <c r="W177" s="38">
        <f t="shared" si="8"/>
        <v>2828</v>
      </c>
      <c r="X177" s="40" t="s">
        <v>334</v>
      </c>
      <c r="Y177" s="38">
        <v>1212</v>
      </c>
      <c r="Z177" s="18" t="s">
        <v>733</v>
      </c>
      <c r="AA177" s="18">
        <v>90376828</v>
      </c>
      <c r="AB177" s="18"/>
    </row>
    <row r="178" s="3" customFormat="1" ht="33.75" spans="1:28">
      <c r="A178" s="62">
        <v>176</v>
      </c>
      <c r="B178" s="18" t="s">
        <v>506</v>
      </c>
      <c r="C178" s="18"/>
      <c r="D178" s="18"/>
      <c r="E178" s="18" t="s">
        <v>735</v>
      </c>
      <c r="F178" s="19" t="s">
        <v>571</v>
      </c>
      <c r="G178" s="19" t="s">
        <v>736</v>
      </c>
      <c r="H178" s="19"/>
      <c r="I178" s="19"/>
      <c r="J178" s="18"/>
      <c r="K178" s="18"/>
      <c r="L178" s="19"/>
      <c r="M178" s="18"/>
      <c r="N178" s="38"/>
      <c r="O178" s="49"/>
      <c r="P178" s="49"/>
      <c r="Q178" s="18">
        <v>1</v>
      </c>
      <c r="R178" s="41">
        <v>454</v>
      </c>
      <c r="S178" s="38">
        <v>40</v>
      </c>
      <c r="T178" s="38">
        <f t="shared" si="6"/>
        <v>18160</v>
      </c>
      <c r="U178" s="38">
        <v>12</v>
      </c>
      <c r="V178" s="38">
        <f t="shared" si="7"/>
        <v>5448</v>
      </c>
      <c r="W178" s="38">
        <f t="shared" si="8"/>
        <v>12712</v>
      </c>
      <c r="X178" s="40" t="s">
        <v>737</v>
      </c>
      <c r="Y178" s="38">
        <v>5448</v>
      </c>
      <c r="Z178" s="38" t="s">
        <v>571</v>
      </c>
      <c r="AA178" s="18">
        <v>70649881</v>
      </c>
      <c r="AB178" s="18"/>
    </row>
    <row r="179" s="3" customFormat="1" ht="33.75" spans="1:28">
      <c r="A179" s="62">
        <v>177</v>
      </c>
      <c r="B179" s="18" t="s">
        <v>738</v>
      </c>
      <c r="C179" s="18"/>
      <c r="D179" s="18"/>
      <c r="E179" s="18" t="s">
        <v>739</v>
      </c>
      <c r="F179" s="19" t="s">
        <v>740</v>
      </c>
      <c r="G179" s="19" t="s">
        <v>741</v>
      </c>
      <c r="H179" s="19"/>
      <c r="I179" s="19"/>
      <c r="J179" s="18"/>
      <c r="K179" s="18"/>
      <c r="L179" s="19"/>
      <c r="M179" s="18"/>
      <c r="N179" s="38"/>
      <c r="O179" s="49"/>
      <c r="P179" s="49"/>
      <c r="Q179" s="18">
        <v>97</v>
      </c>
      <c r="R179" s="38">
        <v>222.55</v>
      </c>
      <c r="S179" s="38">
        <v>40</v>
      </c>
      <c r="T179" s="38">
        <f t="shared" si="6"/>
        <v>8902</v>
      </c>
      <c r="U179" s="38">
        <v>12</v>
      </c>
      <c r="V179" s="38">
        <f t="shared" si="7"/>
        <v>2670.6</v>
      </c>
      <c r="W179" s="38">
        <f t="shared" si="8"/>
        <v>6231.4</v>
      </c>
      <c r="X179" s="40" t="s">
        <v>742</v>
      </c>
      <c r="Y179" s="38">
        <v>41082.96</v>
      </c>
      <c r="Z179" s="18" t="s">
        <v>743</v>
      </c>
      <c r="AA179" s="18">
        <v>60274735</v>
      </c>
      <c r="AB179" s="18"/>
    </row>
    <row r="180" s="3" customFormat="1" ht="33.75" spans="1:28">
      <c r="A180" s="62">
        <v>178</v>
      </c>
      <c r="B180" s="18" t="s">
        <v>738</v>
      </c>
      <c r="C180" s="18"/>
      <c r="D180" s="18"/>
      <c r="E180" s="18" t="s">
        <v>744</v>
      </c>
      <c r="F180" s="19" t="s">
        <v>745</v>
      </c>
      <c r="G180" s="19" t="s">
        <v>746</v>
      </c>
      <c r="H180" s="19"/>
      <c r="I180" s="19"/>
      <c r="J180" s="18"/>
      <c r="K180" s="18"/>
      <c r="L180" s="19"/>
      <c r="M180" s="18"/>
      <c r="N180" s="38"/>
      <c r="O180" s="49"/>
      <c r="P180" s="49"/>
      <c r="Q180" s="18">
        <v>9</v>
      </c>
      <c r="R180" s="38">
        <v>13.1</v>
      </c>
      <c r="S180" s="38">
        <v>40</v>
      </c>
      <c r="T180" s="38">
        <f t="shared" si="6"/>
        <v>524</v>
      </c>
      <c r="U180" s="38">
        <v>12</v>
      </c>
      <c r="V180" s="38">
        <f t="shared" si="7"/>
        <v>157.2</v>
      </c>
      <c r="W180" s="38">
        <f t="shared" si="8"/>
        <v>366.8</v>
      </c>
      <c r="X180" s="40" t="s">
        <v>742</v>
      </c>
      <c r="Y180" s="38">
        <v>169.8</v>
      </c>
      <c r="Z180" s="18" t="s">
        <v>747</v>
      </c>
      <c r="AA180" s="18">
        <v>55009000</v>
      </c>
      <c r="AB180" s="18"/>
    </row>
    <row r="181" s="3" customFormat="1" ht="33.75" spans="1:28">
      <c r="A181" s="62">
        <v>179</v>
      </c>
      <c r="B181" s="18" t="s">
        <v>738</v>
      </c>
      <c r="C181" s="18"/>
      <c r="D181" s="18"/>
      <c r="E181" s="18" t="s">
        <v>748</v>
      </c>
      <c r="F181" s="19" t="s">
        <v>749</v>
      </c>
      <c r="G181" s="19" t="s">
        <v>750</v>
      </c>
      <c r="H181" s="19"/>
      <c r="I181" s="19"/>
      <c r="J181" s="18"/>
      <c r="K181" s="18"/>
      <c r="L181" s="19"/>
      <c r="M181" s="18"/>
      <c r="N181" s="38"/>
      <c r="O181" s="49"/>
      <c r="P181" s="49"/>
      <c r="Q181" s="18">
        <v>40</v>
      </c>
      <c r="R181" s="38">
        <v>121.7</v>
      </c>
      <c r="S181" s="38">
        <v>40</v>
      </c>
      <c r="T181" s="38">
        <f t="shared" si="6"/>
        <v>4868</v>
      </c>
      <c r="U181" s="38">
        <v>12</v>
      </c>
      <c r="V181" s="38">
        <f t="shared" si="7"/>
        <v>1460.4</v>
      </c>
      <c r="W181" s="38">
        <f t="shared" si="8"/>
        <v>3407.6</v>
      </c>
      <c r="X181" s="40" t="s">
        <v>751</v>
      </c>
      <c r="Y181" s="38">
        <v>1460.4</v>
      </c>
      <c r="Z181" s="18" t="s">
        <v>752</v>
      </c>
      <c r="AA181" s="18">
        <v>61039334</v>
      </c>
      <c r="AB181" s="18"/>
    </row>
    <row r="182" s="3" customFormat="1" ht="33.75" spans="1:28">
      <c r="A182" s="62">
        <v>180</v>
      </c>
      <c r="B182" s="18" t="s">
        <v>738</v>
      </c>
      <c r="C182" s="18"/>
      <c r="D182" s="18"/>
      <c r="E182" s="18" t="s">
        <v>753</v>
      </c>
      <c r="F182" s="19" t="s">
        <v>754</v>
      </c>
      <c r="G182" s="19" t="s">
        <v>755</v>
      </c>
      <c r="H182" s="19"/>
      <c r="I182" s="19"/>
      <c r="J182" s="18"/>
      <c r="K182" s="18"/>
      <c r="L182" s="19"/>
      <c r="M182" s="18"/>
      <c r="N182" s="38"/>
      <c r="O182" s="49"/>
      <c r="P182" s="49"/>
      <c r="Q182" s="104">
        <v>41</v>
      </c>
      <c r="R182" s="38">
        <v>77.65</v>
      </c>
      <c r="S182" s="38">
        <v>40</v>
      </c>
      <c r="T182" s="38">
        <f t="shared" si="6"/>
        <v>3106</v>
      </c>
      <c r="U182" s="38">
        <v>12</v>
      </c>
      <c r="V182" s="38">
        <f t="shared" si="7"/>
        <v>931.8</v>
      </c>
      <c r="W182" s="38">
        <f t="shared" si="8"/>
        <v>2174.2</v>
      </c>
      <c r="X182" s="40" t="s">
        <v>742</v>
      </c>
      <c r="Y182" s="38">
        <v>41516.58</v>
      </c>
      <c r="Z182" s="18" t="s">
        <v>756</v>
      </c>
      <c r="AA182" s="18">
        <v>99413363</v>
      </c>
      <c r="AB182" s="18"/>
    </row>
    <row r="183" s="3" customFormat="1" ht="33.75" spans="1:28">
      <c r="A183" s="62">
        <v>181</v>
      </c>
      <c r="B183" s="18" t="s">
        <v>738</v>
      </c>
      <c r="C183" s="18"/>
      <c r="D183" s="18"/>
      <c r="E183" s="18" t="s">
        <v>757</v>
      </c>
      <c r="F183" s="19" t="s">
        <v>758</v>
      </c>
      <c r="G183" s="19" t="s">
        <v>759</v>
      </c>
      <c r="H183" s="19"/>
      <c r="I183" s="19"/>
      <c r="J183" s="18"/>
      <c r="K183" s="18"/>
      <c r="L183" s="19"/>
      <c r="M183" s="18"/>
      <c r="N183" s="38"/>
      <c r="O183" s="49"/>
      <c r="P183" s="49"/>
      <c r="Q183" s="18">
        <v>28</v>
      </c>
      <c r="R183" s="38">
        <v>69.37</v>
      </c>
      <c r="S183" s="38">
        <v>40</v>
      </c>
      <c r="T183" s="38">
        <f t="shared" si="6"/>
        <v>2774.8</v>
      </c>
      <c r="U183" s="38">
        <v>12</v>
      </c>
      <c r="V183" s="38">
        <f t="shared" si="7"/>
        <v>832.44</v>
      </c>
      <c r="W183" s="38">
        <f t="shared" si="8"/>
        <v>1942.36</v>
      </c>
      <c r="X183" s="40" t="s">
        <v>760</v>
      </c>
      <c r="Y183" s="38" t="s">
        <v>761</v>
      </c>
      <c r="Z183" s="18" t="s">
        <v>762</v>
      </c>
      <c r="AA183" s="18" t="s">
        <v>763</v>
      </c>
      <c r="AB183" s="18"/>
    </row>
    <row r="184" s="3" customFormat="1" ht="33.75" spans="1:28">
      <c r="A184" s="62">
        <v>182</v>
      </c>
      <c r="B184" s="18" t="s">
        <v>738</v>
      </c>
      <c r="C184" s="18"/>
      <c r="D184" s="18"/>
      <c r="E184" s="18" t="s">
        <v>764</v>
      </c>
      <c r="F184" s="19" t="s">
        <v>765</v>
      </c>
      <c r="G184" s="19" t="s">
        <v>766</v>
      </c>
      <c r="H184" s="19"/>
      <c r="I184" s="19"/>
      <c r="J184" s="18"/>
      <c r="K184" s="18"/>
      <c r="L184" s="19"/>
      <c r="M184" s="18"/>
      <c r="N184" s="38"/>
      <c r="O184" s="49"/>
      <c r="P184" s="49"/>
      <c r="Q184" s="18">
        <v>285</v>
      </c>
      <c r="R184" s="38">
        <v>811</v>
      </c>
      <c r="S184" s="38">
        <v>40</v>
      </c>
      <c r="T184" s="38">
        <f t="shared" si="6"/>
        <v>32440</v>
      </c>
      <c r="U184" s="38">
        <v>12</v>
      </c>
      <c r="V184" s="38">
        <f t="shared" si="7"/>
        <v>9732</v>
      </c>
      <c r="W184" s="38">
        <f t="shared" si="8"/>
        <v>22708</v>
      </c>
      <c r="X184" s="40" t="s">
        <v>261</v>
      </c>
      <c r="Y184" s="38">
        <v>9732</v>
      </c>
      <c r="Z184" s="18" t="s">
        <v>767</v>
      </c>
      <c r="AA184" s="18">
        <v>26875381</v>
      </c>
      <c r="AB184" s="18"/>
    </row>
    <row r="185" s="3" customFormat="1" ht="33.75" spans="1:28">
      <c r="A185" s="62">
        <v>183</v>
      </c>
      <c r="B185" s="18" t="s">
        <v>738</v>
      </c>
      <c r="C185" s="18"/>
      <c r="D185" s="18"/>
      <c r="E185" s="18" t="s">
        <v>768</v>
      </c>
      <c r="F185" s="19" t="s">
        <v>769</v>
      </c>
      <c r="G185" s="19" t="s">
        <v>770</v>
      </c>
      <c r="H185" s="19"/>
      <c r="I185" s="19"/>
      <c r="J185" s="18"/>
      <c r="K185" s="18"/>
      <c r="L185" s="19"/>
      <c r="M185" s="18"/>
      <c r="N185" s="38"/>
      <c r="O185" s="49"/>
      <c r="P185" s="49"/>
      <c r="Q185" s="18">
        <v>15</v>
      </c>
      <c r="R185" s="38">
        <v>22</v>
      </c>
      <c r="S185" s="38">
        <v>40</v>
      </c>
      <c r="T185" s="38">
        <f t="shared" si="6"/>
        <v>880</v>
      </c>
      <c r="U185" s="38">
        <v>12</v>
      </c>
      <c r="V185" s="38">
        <f t="shared" si="7"/>
        <v>264</v>
      </c>
      <c r="W185" s="38">
        <f t="shared" si="8"/>
        <v>616</v>
      </c>
      <c r="X185" s="40" t="s">
        <v>742</v>
      </c>
      <c r="Y185" s="38">
        <v>264</v>
      </c>
      <c r="Z185" s="18" t="s">
        <v>771</v>
      </c>
      <c r="AA185" s="18">
        <v>55319366</v>
      </c>
      <c r="AB185" s="18"/>
    </row>
    <row r="186" s="3" customFormat="1" ht="33.75" spans="1:28">
      <c r="A186" s="62">
        <v>184</v>
      </c>
      <c r="B186" s="18" t="s">
        <v>738</v>
      </c>
      <c r="C186" s="18"/>
      <c r="D186" s="18"/>
      <c r="E186" s="18" t="s">
        <v>772</v>
      </c>
      <c r="F186" s="63" t="s">
        <v>773</v>
      </c>
      <c r="G186" s="19" t="s">
        <v>774</v>
      </c>
      <c r="H186" s="19"/>
      <c r="I186" s="19"/>
      <c r="J186" s="18"/>
      <c r="K186" s="18"/>
      <c r="L186" s="19"/>
      <c r="M186" s="18"/>
      <c r="N186" s="38"/>
      <c r="O186" s="49"/>
      <c r="P186" s="49"/>
      <c r="Q186" s="105">
        <v>16</v>
      </c>
      <c r="R186" s="38">
        <v>33</v>
      </c>
      <c r="S186" s="38">
        <v>40</v>
      </c>
      <c r="T186" s="38">
        <f t="shared" si="6"/>
        <v>1320</v>
      </c>
      <c r="U186" s="38">
        <v>12</v>
      </c>
      <c r="V186" s="38">
        <f t="shared" si="7"/>
        <v>396</v>
      </c>
      <c r="W186" s="38">
        <f t="shared" si="8"/>
        <v>924</v>
      </c>
      <c r="X186" s="40" t="s">
        <v>742</v>
      </c>
      <c r="Y186" s="38">
        <v>453.96</v>
      </c>
      <c r="Z186" s="18" t="s">
        <v>747</v>
      </c>
      <c r="AA186" s="18">
        <v>55010000</v>
      </c>
      <c r="AB186" s="18"/>
    </row>
    <row r="187" s="3" customFormat="1" ht="33.75" spans="1:28">
      <c r="A187" s="62">
        <v>185</v>
      </c>
      <c r="B187" s="18" t="s">
        <v>738</v>
      </c>
      <c r="C187" s="18"/>
      <c r="D187" s="18"/>
      <c r="E187" s="18" t="s">
        <v>775</v>
      </c>
      <c r="F187" s="19" t="s">
        <v>776</v>
      </c>
      <c r="G187" s="19" t="s">
        <v>777</v>
      </c>
      <c r="H187" s="19"/>
      <c r="I187" s="19"/>
      <c r="J187" s="18"/>
      <c r="K187" s="18"/>
      <c r="L187" s="19"/>
      <c r="M187" s="18"/>
      <c r="N187" s="38"/>
      <c r="O187" s="49"/>
      <c r="P187" s="49"/>
      <c r="Q187" s="18">
        <v>34</v>
      </c>
      <c r="R187" s="38">
        <v>59.3</v>
      </c>
      <c r="S187" s="38">
        <v>40</v>
      </c>
      <c r="T187" s="38">
        <f t="shared" si="6"/>
        <v>2372</v>
      </c>
      <c r="U187" s="38">
        <v>12</v>
      </c>
      <c r="V187" s="38">
        <f t="shared" si="7"/>
        <v>711.6</v>
      </c>
      <c r="W187" s="38">
        <f t="shared" si="8"/>
        <v>1660.4</v>
      </c>
      <c r="X187" s="40" t="s">
        <v>742</v>
      </c>
      <c r="Y187" s="38">
        <v>13677.48</v>
      </c>
      <c r="Z187" s="18" t="s">
        <v>778</v>
      </c>
      <c r="AA187" s="18">
        <v>97844734</v>
      </c>
      <c r="AB187" s="18"/>
    </row>
    <row r="188" s="3" customFormat="1" ht="33.75" spans="1:28">
      <c r="A188" s="62">
        <v>186</v>
      </c>
      <c r="B188" s="18" t="s">
        <v>738</v>
      </c>
      <c r="C188" s="18"/>
      <c r="D188" s="18"/>
      <c r="E188" s="18" t="s">
        <v>779</v>
      </c>
      <c r="F188" s="19" t="s">
        <v>780</v>
      </c>
      <c r="G188" s="19" t="s">
        <v>781</v>
      </c>
      <c r="H188" s="19"/>
      <c r="I188" s="19"/>
      <c r="J188" s="18"/>
      <c r="K188" s="18"/>
      <c r="L188" s="19"/>
      <c r="M188" s="18"/>
      <c r="N188" s="38"/>
      <c r="O188" s="49"/>
      <c r="P188" s="49"/>
      <c r="Q188" s="18">
        <v>147</v>
      </c>
      <c r="R188" s="38">
        <v>427.36</v>
      </c>
      <c r="S188" s="38">
        <v>40</v>
      </c>
      <c r="T188" s="38">
        <f t="shared" si="6"/>
        <v>17094.4</v>
      </c>
      <c r="U188" s="38">
        <v>12</v>
      </c>
      <c r="V188" s="38">
        <f t="shared" si="7"/>
        <v>5128.32</v>
      </c>
      <c r="W188" s="38">
        <f t="shared" si="8"/>
        <v>11966.08</v>
      </c>
      <c r="X188" s="40" t="s">
        <v>782</v>
      </c>
      <c r="Y188" s="38">
        <v>5128.32</v>
      </c>
      <c r="Z188" s="18" t="s">
        <v>783</v>
      </c>
      <c r="AA188" s="18">
        <v>75290362</v>
      </c>
      <c r="AB188" s="18"/>
    </row>
    <row r="189" s="3" customFormat="1" ht="33.75" spans="1:28">
      <c r="A189" s="62">
        <v>187</v>
      </c>
      <c r="B189" s="18" t="s">
        <v>738</v>
      </c>
      <c r="C189" s="18"/>
      <c r="D189" s="18"/>
      <c r="E189" s="18" t="s">
        <v>784</v>
      </c>
      <c r="F189" s="19" t="s">
        <v>785</v>
      </c>
      <c r="G189" s="19" t="s">
        <v>786</v>
      </c>
      <c r="H189" s="19"/>
      <c r="I189" s="19"/>
      <c r="J189" s="18"/>
      <c r="K189" s="18"/>
      <c r="L189" s="19"/>
      <c r="M189" s="18"/>
      <c r="N189" s="38"/>
      <c r="O189" s="49"/>
      <c r="P189" s="49"/>
      <c r="Q189" s="18">
        <v>21</v>
      </c>
      <c r="R189" s="38">
        <v>35.2</v>
      </c>
      <c r="S189" s="38">
        <v>40</v>
      </c>
      <c r="T189" s="38">
        <f t="shared" si="6"/>
        <v>1408</v>
      </c>
      <c r="U189" s="38">
        <v>12</v>
      </c>
      <c r="V189" s="38">
        <f t="shared" si="7"/>
        <v>422.4</v>
      </c>
      <c r="W189" s="38">
        <f t="shared" si="8"/>
        <v>985.6</v>
      </c>
      <c r="X189" s="40" t="s">
        <v>742</v>
      </c>
      <c r="Y189" s="38">
        <v>422.4</v>
      </c>
      <c r="Z189" s="18" t="s">
        <v>787</v>
      </c>
      <c r="AA189" s="18">
        <v>23109737</v>
      </c>
      <c r="AB189" s="18"/>
    </row>
    <row r="190" s="3" customFormat="1" ht="33.75" spans="1:28">
      <c r="A190" s="62">
        <v>188</v>
      </c>
      <c r="B190" s="18" t="s">
        <v>738</v>
      </c>
      <c r="C190" s="18"/>
      <c r="D190" s="18"/>
      <c r="E190" s="18" t="s">
        <v>788</v>
      </c>
      <c r="F190" s="19" t="s">
        <v>789</v>
      </c>
      <c r="G190" s="19" t="s">
        <v>790</v>
      </c>
      <c r="H190" s="19"/>
      <c r="I190" s="19"/>
      <c r="J190" s="18"/>
      <c r="K190" s="18"/>
      <c r="L190" s="19"/>
      <c r="M190" s="18"/>
      <c r="N190" s="38"/>
      <c r="O190" s="49"/>
      <c r="P190" s="49"/>
      <c r="Q190" s="18">
        <v>28</v>
      </c>
      <c r="R190" s="38">
        <v>64.4</v>
      </c>
      <c r="S190" s="38">
        <v>40</v>
      </c>
      <c r="T190" s="38">
        <f t="shared" si="6"/>
        <v>2576</v>
      </c>
      <c r="U190" s="38">
        <v>12</v>
      </c>
      <c r="V190" s="38">
        <f t="shared" si="7"/>
        <v>772.8</v>
      </c>
      <c r="W190" s="38">
        <f t="shared" si="8"/>
        <v>1803.2</v>
      </c>
      <c r="X190" s="40" t="s">
        <v>742</v>
      </c>
      <c r="Y190" s="38">
        <v>772.8</v>
      </c>
      <c r="Z190" s="18" t="s">
        <v>791</v>
      </c>
      <c r="AA190" s="18">
        <v>50606366</v>
      </c>
      <c r="AB190" s="18"/>
    </row>
    <row r="191" s="3" customFormat="1" ht="33.75" spans="1:28">
      <c r="A191" s="62">
        <v>189</v>
      </c>
      <c r="B191" s="18" t="s">
        <v>738</v>
      </c>
      <c r="C191" s="18"/>
      <c r="D191" s="18"/>
      <c r="E191" s="18" t="s">
        <v>792</v>
      </c>
      <c r="F191" s="19" t="s">
        <v>793</v>
      </c>
      <c r="G191" s="19" t="s">
        <v>794</v>
      </c>
      <c r="H191" s="19"/>
      <c r="I191" s="19"/>
      <c r="J191" s="18"/>
      <c r="K191" s="18"/>
      <c r="L191" s="19"/>
      <c r="M191" s="18"/>
      <c r="N191" s="38"/>
      <c r="O191" s="49"/>
      <c r="P191" s="49"/>
      <c r="Q191" s="104">
        <v>179</v>
      </c>
      <c r="R191" s="38">
        <v>431.67</v>
      </c>
      <c r="S191" s="38">
        <v>40</v>
      </c>
      <c r="T191" s="38">
        <f t="shared" si="6"/>
        <v>17266.8</v>
      </c>
      <c r="U191" s="38">
        <v>12</v>
      </c>
      <c r="V191" s="38">
        <f t="shared" si="7"/>
        <v>5180.04</v>
      </c>
      <c r="W191" s="38">
        <f t="shared" si="8"/>
        <v>12086.76</v>
      </c>
      <c r="X191" s="40" t="s">
        <v>795</v>
      </c>
      <c r="Y191" s="38" t="s">
        <v>796</v>
      </c>
      <c r="Z191" s="18" t="s">
        <v>797</v>
      </c>
      <c r="AA191" s="18" t="s">
        <v>798</v>
      </c>
      <c r="AB191" s="18"/>
    </row>
    <row r="192" s="3" customFormat="1" ht="33.75" spans="1:28">
      <c r="A192" s="62">
        <v>190</v>
      </c>
      <c r="B192" s="18" t="s">
        <v>738</v>
      </c>
      <c r="C192" s="18"/>
      <c r="D192" s="18"/>
      <c r="E192" s="18" t="s">
        <v>799</v>
      </c>
      <c r="F192" s="19" t="s">
        <v>800</v>
      </c>
      <c r="G192" s="19" t="s">
        <v>801</v>
      </c>
      <c r="H192" s="19"/>
      <c r="I192" s="19"/>
      <c r="J192" s="18"/>
      <c r="K192" s="18"/>
      <c r="L192" s="19"/>
      <c r="M192" s="18"/>
      <c r="N192" s="38"/>
      <c r="O192" s="49"/>
      <c r="P192" s="49"/>
      <c r="Q192" s="62">
        <v>54</v>
      </c>
      <c r="R192" s="38">
        <v>179.1</v>
      </c>
      <c r="S192" s="38">
        <v>40</v>
      </c>
      <c r="T192" s="38">
        <f t="shared" si="6"/>
        <v>7164</v>
      </c>
      <c r="U192" s="38">
        <v>12</v>
      </c>
      <c r="V192" s="38">
        <f t="shared" si="7"/>
        <v>2149.2</v>
      </c>
      <c r="W192" s="38">
        <f t="shared" si="8"/>
        <v>5014.8</v>
      </c>
      <c r="X192" s="40" t="s">
        <v>742</v>
      </c>
      <c r="Y192" s="38">
        <v>5000</v>
      </c>
      <c r="Z192" s="18" t="s">
        <v>802</v>
      </c>
      <c r="AA192" s="18">
        <v>55820731</v>
      </c>
      <c r="AB192" s="18"/>
    </row>
    <row r="193" s="3" customFormat="1" ht="33.75" spans="1:28">
      <c r="A193" s="62">
        <v>191</v>
      </c>
      <c r="B193" s="18" t="s">
        <v>738</v>
      </c>
      <c r="C193" s="18"/>
      <c r="D193" s="18"/>
      <c r="E193" s="18" t="s">
        <v>803</v>
      </c>
      <c r="F193" s="19" t="s">
        <v>804</v>
      </c>
      <c r="G193" s="19" t="s">
        <v>805</v>
      </c>
      <c r="H193" s="19"/>
      <c r="I193" s="19"/>
      <c r="J193" s="18"/>
      <c r="K193" s="18"/>
      <c r="L193" s="19"/>
      <c r="M193" s="18"/>
      <c r="N193" s="38"/>
      <c r="O193" s="49"/>
      <c r="P193" s="49"/>
      <c r="Q193" s="18">
        <v>20</v>
      </c>
      <c r="R193" s="38">
        <v>85.5</v>
      </c>
      <c r="S193" s="38">
        <v>40</v>
      </c>
      <c r="T193" s="38">
        <f t="shared" si="6"/>
        <v>3420</v>
      </c>
      <c r="U193" s="38">
        <v>12</v>
      </c>
      <c r="V193" s="38">
        <f t="shared" si="7"/>
        <v>1026</v>
      </c>
      <c r="W193" s="38">
        <f t="shared" si="8"/>
        <v>2394</v>
      </c>
      <c r="X193" s="40" t="s">
        <v>806</v>
      </c>
      <c r="Y193" s="38">
        <v>1051.2</v>
      </c>
      <c r="Z193" s="18" t="s">
        <v>807</v>
      </c>
      <c r="AA193" s="18">
        <v>37036500</v>
      </c>
      <c r="AB193" s="18"/>
    </row>
    <row r="194" s="3" customFormat="1" ht="33.75" spans="1:28">
      <c r="A194" s="62">
        <v>192</v>
      </c>
      <c r="B194" s="18" t="s">
        <v>738</v>
      </c>
      <c r="C194" s="18"/>
      <c r="D194" s="18"/>
      <c r="E194" s="18" t="s">
        <v>808</v>
      </c>
      <c r="F194" s="19" t="s">
        <v>809</v>
      </c>
      <c r="G194" s="19" t="s">
        <v>810</v>
      </c>
      <c r="H194" s="19"/>
      <c r="I194" s="19"/>
      <c r="J194" s="18"/>
      <c r="K194" s="18"/>
      <c r="L194" s="19"/>
      <c r="M194" s="18"/>
      <c r="N194" s="38"/>
      <c r="O194" s="49"/>
      <c r="P194" s="49"/>
      <c r="Q194" s="18">
        <v>121</v>
      </c>
      <c r="R194" s="38">
        <v>279.32</v>
      </c>
      <c r="S194" s="38">
        <v>40</v>
      </c>
      <c r="T194" s="38">
        <f t="shared" si="6"/>
        <v>11172.8</v>
      </c>
      <c r="U194" s="38">
        <v>12</v>
      </c>
      <c r="V194" s="38">
        <f t="shared" si="7"/>
        <v>3351.84</v>
      </c>
      <c r="W194" s="38">
        <f t="shared" si="8"/>
        <v>7820.96</v>
      </c>
      <c r="X194" s="40" t="s">
        <v>224</v>
      </c>
      <c r="Y194" s="38">
        <v>8990.9</v>
      </c>
      <c r="Z194" s="18" t="s">
        <v>811</v>
      </c>
      <c r="AA194" s="18">
        <v>55006000</v>
      </c>
      <c r="AB194" s="18"/>
    </row>
    <row r="195" s="3" customFormat="1" ht="33.75" spans="1:28">
      <c r="A195" s="62">
        <v>193</v>
      </c>
      <c r="B195" s="18" t="s">
        <v>738</v>
      </c>
      <c r="C195" s="18"/>
      <c r="D195" s="18"/>
      <c r="E195" s="18" t="s">
        <v>812</v>
      </c>
      <c r="F195" s="19" t="s">
        <v>813</v>
      </c>
      <c r="G195" s="19" t="s">
        <v>814</v>
      </c>
      <c r="H195" s="19"/>
      <c r="I195" s="19"/>
      <c r="J195" s="18"/>
      <c r="K195" s="18"/>
      <c r="L195" s="19"/>
      <c r="M195" s="18"/>
      <c r="N195" s="38"/>
      <c r="O195" s="49"/>
      <c r="P195" s="49"/>
      <c r="Q195" s="104">
        <v>224</v>
      </c>
      <c r="R195" s="38">
        <v>405.3</v>
      </c>
      <c r="S195" s="38">
        <v>40</v>
      </c>
      <c r="T195" s="38">
        <f t="shared" si="6"/>
        <v>16212</v>
      </c>
      <c r="U195" s="38">
        <v>12</v>
      </c>
      <c r="V195" s="38">
        <f t="shared" si="7"/>
        <v>4863.6</v>
      </c>
      <c r="W195" s="38">
        <f t="shared" si="8"/>
        <v>11348.4</v>
      </c>
      <c r="X195" s="40" t="s">
        <v>742</v>
      </c>
      <c r="Y195" s="38">
        <v>39432</v>
      </c>
      <c r="Z195" s="18" t="s">
        <v>815</v>
      </c>
      <c r="AA195" s="18">
        <v>37362365</v>
      </c>
      <c r="AB195" s="18"/>
    </row>
    <row r="196" s="3" customFormat="1" ht="33.75" spans="1:28">
      <c r="A196" s="62">
        <v>194</v>
      </c>
      <c r="B196" s="18" t="s">
        <v>738</v>
      </c>
      <c r="C196" s="18"/>
      <c r="D196" s="18"/>
      <c r="E196" s="18" t="s">
        <v>816</v>
      </c>
      <c r="F196" s="19" t="s">
        <v>817</v>
      </c>
      <c r="G196" s="19" t="s">
        <v>818</v>
      </c>
      <c r="H196" s="19"/>
      <c r="I196" s="19"/>
      <c r="J196" s="18"/>
      <c r="K196" s="18"/>
      <c r="L196" s="19"/>
      <c r="M196" s="18"/>
      <c r="N196" s="38"/>
      <c r="O196" s="49"/>
      <c r="P196" s="49"/>
      <c r="Q196" s="18">
        <v>8</v>
      </c>
      <c r="R196" s="38">
        <v>52</v>
      </c>
      <c r="S196" s="38">
        <v>40</v>
      </c>
      <c r="T196" s="38">
        <f t="shared" ref="T196:T259" si="9">S196*R196</f>
        <v>2080</v>
      </c>
      <c r="U196" s="38">
        <v>12</v>
      </c>
      <c r="V196" s="38">
        <f t="shared" ref="V196:V259" si="10">R196*U196</f>
        <v>624</v>
      </c>
      <c r="W196" s="38">
        <f t="shared" ref="W196:W259" si="11">T196-V196</f>
        <v>1456</v>
      </c>
      <c r="X196" s="40" t="s">
        <v>819</v>
      </c>
      <c r="Y196" s="19" t="s">
        <v>820</v>
      </c>
      <c r="Z196" s="18" t="s">
        <v>821</v>
      </c>
      <c r="AA196" s="18" t="s">
        <v>822</v>
      </c>
      <c r="AB196" s="18"/>
    </row>
    <row r="197" s="3" customFormat="1" ht="33.75" spans="1:28">
      <c r="A197" s="62">
        <v>195</v>
      </c>
      <c r="B197" s="18" t="s">
        <v>738</v>
      </c>
      <c r="C197" s="18"/>
      <c r="D197" s="18"/>
      <c r="E197" s="18" t="s">
        <v>823</v>
      </c>
      <c r="F197" s="19" t="s">
        <v>824</v>
      </c>
      <c r="G197" s="19" t="s">
        <v>825</v>
      </c>
      <c r="H197" s="63"/>
      <c r="I197" s="19"/>
      <c r="J197" s="18"/>
      <c r="K197" s="18"/>
      <c r="L197" s="19"/>
      <c r="M197" s="18"/>
      <c r="N197" s="38"/>
      <c r="O197" s="49"/>
      <c r="P197" s="49"/>
      <c r="Q197" s="18">
        <v>1</v>
      </c>
      <c r="R197" s="38">
        <v>104.02</v>
      </c>
      <c r="S197" s="38">
        <v>40</v>
      </c>
      <c r="T197" s="38">
        <f t="shared" si="9"/>
        <v>4160.8</v>
      </c>
      <c r="U197" s="38">
        <v>12</v>
      </c>
      <c r="V197" s="38">
        <f t="shared" si="10"/>
        <v>1248.24</v>
      </c>
      <c r="W197" s="38">
        <f t="shared" si="11"/>
        <v>2912.56</v>
      </c>
      <c r="X197" s="40" t="s">
        <v>742</v>
      </c>
      <c r="Y197" s="38">
        <v>41082.96</v>
      </c>
      <c r="Z197" s="18" t="s">
        <v>743</v>
      </c>
      <c r="AA197" s="18">
        <v>60274735</v>
      </c>
      <c r="AB197" s="18"/>
    </row>
    <row r="198" s="3" customFormat="1" ht="33.75" spans="1:28">
      <c r="A198" s="62">
        <v>196</v>
      </c>
      <c r="B198" s="18" t="s">
        <v>738</v>
      </c>
      <c r="C198" s="18"/>
      <c r="D198" s="18"/>
      <c r="E198" s="18" t="s">
        <v>826</v>
      </c>
      <c r="F198" s="19" t="s">
        <v>827</v>
      </c>
      <c r="G198" s="19" t="s">
        <v>828</v>
      </c>
      <c r="H198" s="19"/>
      <c r="I198" s="19"/>
      <c r="J198" s="18"/>
      <c r="K198" s="18"/>
      <c r="L198" s="19"/>
      <c r="M198" s="18"/>
      <c r="N198" s="38"/>
      <c r="O198" s="49"/>
      <c r="P198" s="49"/>
      <c r="Q198" s="18">
        <v>1</v>
      </c>
      <c r="R198" s="38">
        <v>310.95</v>
      </c>
      <c r="S198" s="38">
        <v>40</v>
      </c>
      <c r="T198" s="38">
        <f t="shared" si="9"/>
        <v>12438</v>
      </c>
      <c r="U198" s="38">
        <v>12</v>
      </c>
      <c r="V198" s="38">
        <f t="shared" si="10"/>
        <v>3731.4</v>
      </c>
      <c r="W198" s="38">
        <f t="shared" si="11"/>
        <v>8706.6</v>
      </c>
      <c r="X198" s="40" t="s">
        <v>742</v>
      </c>
      <c r="Y198" s="62">
        <v>3731.4</v>
      </c>
      <c r="Z198" s="18" t="s">
        <v>827</v>
      </c>
      <c r="AA198" s="18">
        <v>76328367</v>
      </c>
      <c r="AB198" s="18"/>
    </row>
    <row r="199" s="3" customFormat="1" ht="45" spans="1:28">
      <c r="A199" s="62">
        <v>197</v>
      </c>
      <c r="B199" s="18" t="s">
        <v>738</v>
      </c>
      <c r="C199" s="18"/>
      <c r="D199" s="18"/>
      <c r="E199" s="18" t="s">
        <v>829</v>
      </c>
      <c r="F199" s="19" t="s">
        <v>830</v>
      </c>
      <c r="G199" s="19" t="s">
        <v>831</v>
      </c>
      <c r="H199" s="19"/>
      <c r="I199" s="19"/>
      <c r="J199" s="18"/>
      <c r="K199" s="18"/>
      <c r="L199" s="19"/>
      <c r="M199" s="18"/>
      <c r="N199" s="38"/>
      <c r="O199" s="49"/>
      <c r="P199" s="49"/>
      <c r="Q199" s="18">
        <v>1</v>
      </c>
      <c r="R199" s="38">
        <v>830</v>
      </c>
      <c r="S199" s="38">
        <v>40</v>
      </c>
      <c r="T199" s="38">
        <f t="shared" si="9"/>
        <v>33200</v>
      </c>
      <c r="U199" s="38">
        <v>12</v>
      </c>
      <c r="V199" s="38">
        <f t="shared" si="10"/>
        <v>9960</v>
      </c>
      <c r="W199" s="38">
        <f t="shared" si="11"/>
        <v>23240</v>
      </c>
      <c r="X199" s="40" t="s">
        <v>832</v>
      </c>
      <c r="Y199" s="38" t="s">
        <v>833</v>
      </c>
      <c r="Z199" s="18" t="s">
        <v>834</v>
      </c>
      <c r="AA199" s="18" t="s">
        <v>835</v>
      </c>
      <c r="AB199" s="18"/>
    </row>
    <row r="200" s="3" customFormat="1" ht="33.75" spans="1:28">
      <c r="A200" s="62">
        <v>198</v>
      </c>
      <c r="B200" s="18" t="s">
        <v>738</v>
      </c>
      <c r="C200" s="18"/>
      <c r="D200" s="18"/>
      <c r="E200" s="18" t="s">
        <v>836</v>
      </c>
      <c r="F200" s="19" t="s">
        <v>837</v>
      </c>
      <c r="G200" s="19" t="s">
        <v>838</v>
      </c>
      <c r="H200" s="19"/>
      <c r="I200" s="19"/>
      <c r="J200" s="18"/>
      <c r="K200" s="18"/>
      <c r="L200" s="19"/>
      <c r="M200" s="18"/>
      <c r="N200" s="38"/>
      <c r="O200" s="49"/>
      <c r="P200" s="49"/>
      <c r="Q200" s="18">
        <v>1</v>
      </c>
      <c r="R200" s="38">
        <v>340</v>
      </c>
      <c r="S200" s="38">
        <v>40</v>
      </c>
      <c r="T200" s="38">
        <f t="shared" si="9"/>
        <v>13600</v>
      </c>
      <c r="U200" s="38">
        <v>12</v>
      </c>
      <c r="V200" s="38">
        <f t="shared" si="10"/>
        <v>4080</v>
      </c>
      <c r="W200" s="38">
        <f t="shared" si="11"/>
        <v>9520</v>
      </c>
      <c r="X200" s="40" t="s">
        <v>839</v>
      </c>
      <c r="Y200" s="38">
        <v>4080</v>
      </c>
      <c r="Z200" s="18" t="s">
        <v>837</v>
      </c>
      <c r="AA200" s="18">
        <v>21793704</v>
      </c>
      <c r="AB200" s="18"/>
    </row>
    <row r="201" s="3" customFormat="1" ht="33.75" spans="1:28">
      <c r="A201" s="62">
        <v>199</v>
      </c>
      <c r="B201" s="18" t="s">
        <v>738</v>
      </c>
      <c r="C201" s="18"/>
      <c r="D201" s="18"/>
      <c r="E201" s="18" t="s">
        <v>840</v>
      </c>
      <c r="F201" s="19" t="s">
        <v>841</v>
      </c>
      <c r="G201" s="19" t="s">
        <v>838</v>
      </c>
      <c r="H201" s="19"/>
      <c r="I201" s="19"/>
      <c r="J201" s="18"/>
      <c r="K201" s="18"/>
      <c r="L201" s="19"/>
      <c r="M201" s="18"/>
      <c r="N201" s="38"/>
      <c r="O201" s="49"/>
      <c r="P201" s="49"/>
      <c r="Q201" s="18">
        <v>1</v>
      </c>
      <c r="R201" s="38">
        <v>336</v>
      </c>
      <c r="S201" s="38">
        <v>40</v>
      </c>
      <c r="T201" s="38">
        <f t="shared" si="9"/>
        <v>13440</v>
      </c>
      <c r="U201" s="38">
        <v>12</v>
      </c>
      <c r="V201" s="38">
        <f t="shared" si="10"/>
        <v>4032</v>
      </c>
      <c r="W201" s="38">
        <f t="shared" si="11"/>
        <v>9408</v>
      </c>
      <c r="X201" s="40" t="s">
        <v>839</v>
      </c>
      <c r="Y201" s="38">
        <v>4032</v>
      </c>
      <c r="Z201" s="18" t="s">
        <v>841</v>
      </c>
      <c r="AA201" s="18">
        <v>88525999</v>
      </c>
      <c r="AB201" s="18"/>
    </row>
    <row r="202" s="3" customFormat="1" ht="33.75" spans="1:28">
      <c r="A202" s="62">
        <v>200</v>
      </c>
      <c r="B202" s="18" t="s">
        <v>738</v>
      </c>
      <c r="C202" s="18"/>
      <c r="D202" s="18"/>
      <c r="E202" s="18" t="s">
        <v>842</v>
      </c>
      <c r="F202" s="19" t="s">
        <v>843</v>
      </c>
      <c r="G202" s="19" t="s">
        <v>844</v>
      </c>
      <c r="H202" s="19"/>
      <c r="I202" s="19"/>
      <c r="J202" s="18"/>
      <c r="K202" s="18"/>
      <c r="L202" s="19"/>
      <c r="M202" s="18"/>
      <c r="N202" s="38"/>
      <c r="O202" s="49"/>
      <c r="P202" s="49"/>
      <c r="Q202" s="18">
        <v>1</v>
      </c>
      <c r="R202" s="38">
        <v>966</v>
      </c>
      <c r="S202" s="38">
        <v>40</v>
      </c>
      <c r="T202" s="38">
        <f t="shared" si="9"/>
        <v>38640</v>
      </c>
      <c r="U202" s="38">
        <v>12</v>
      </c>
      <c r="V202" s="38">
        <f t="shared" si="10"/>
        <v>11592</v>
      </c>
      <c r="W202" s="38">
        <f t="shared" si="11"/>
        <v>27048</v>
      </c>
      <c r="X202" s="40" t="s">
        <v>845</v>
      </c>
      <c r="Y202" s="38" t="s">
        <v>846</v>
      </c>
      <c r="Z202" s="18" t="s">
        <v>847</v>
      </c>
      <c r="AA202" s="18" t="s">
        <v>848</v>
      </c>
      <c r="AB202" s="18"/>
    </row>
    <row r="203" s="3" customFormat="1" ht="45" spans="1:28">
      <c r="A203" s="62">
        <v>201</v>
      </c>
      <c r="B203" s="18" t="s">
        <v>738</v>
      </c>
      <c r="C203" s="18"/>
      <c r="D203" s="18"/>
      <c r="E203" s="18" t="s">
        <v>849</v>
      </c>
      <c r="F203" s="19" t="s">
        <v>850</v>
      </c>
      <c r="G203" s="19" t="s">
        <v>851</v>
      </c>
      <c r="H203" s="19"/>
      <c r="I203" s="19"/>
      <c r="J203" s="18"/>
      <c r="K203" s="18"/>
      <c r="L203" s="19"/>
      <c r="M203" s="18"/>
      <c r="N203" s="38"/>
      <c r="O203" s="49"/>
      <c r="P203" s="49"/>
      <c r="Q203" s="18">
        <v>1</v>
      </c>
      <c r="R203" s="38">
        <v>1026.91</v>
      </c>
      <c r="S203" s="38">
        <v>40</v>
      </c>
      <c r="T203" s="38">
        <f t="shared" si="9"/>
        <v>41076.4</v>
      </c>
      <c r="U203" s="38">
        <v>12</v>
      </c>
      <c r="V203" s="38">
        <f t="shared" si="10"/>
        <v>12322.92</v>
      </c>
      <c r="W203" s="38">
        <f t="shared" si="11"/>
        <v>28753.48</v>
      </c>
      <c r="X203" s="40" t="s">
        <v>852</v>
      </c>
      <c r="Y203" s="38" t="s">
        <v>853</v>
      </c>
      <c r="Z203" s="18" t="s">
        <v>850</v>
      </c>
      <c r="AA203" s="18" t="s">
        <v>854</v>
      </c>
      <c r="AB203" s="18"/>
    </row>
    <row r="204" s="3" customFormat="1" ht="33.75" spans="1:28">
      <c r="A204" s="62">
        <v>202</v>
      </c>
      <c r="B204" s="18" t="s">
        <v>738</v>
      </c>
      <c r="C204" s="18"/>
      <c r="D204" s="18"/>
      <c r="E204" s="18" t="s">
        <v>855</v>
      </c>
      <c r="F204" s="19" t="s">
        <v>856</v>
      </c>
      <c r="G204" s="19" t="s">
        <v>857</v>
      </c>
      <c r="H204" s="19"/>
      <c r="I204" s="19"/>
      <c r="J204" s="18"/>
      <c r="K204" s="18"/>
      <c r="L204" s="19"/>
      <c r="M204" s="18"/>
      <c r="N204" s="38"/>
      <c r="O204" s="49"/>
      <c r="P204" s="49"/>
      <c r="Q204" s="18">
        <v>1</v>
      </c>
      <c r="R204" s="38">
        <v>380</v>
      </c>
      <c r="S204" s="38">
        <v>40</v>
      </c>
      <c r="T204" s="38">
        <f t="shared" si="9"/>
        <v>15200</v>
      </c>
      <c r="U204" s="38">
        <v>12</v>
      </c>
      <c r="V204" s="38">
        <f t="shared" si="10"/>
        <v>4560</v>
      </c>
      <c r="W204" s="38">
        <f t="shared" si="11"/>
        <v>10640</v>
      </c>
      <c r="X204" s="40" t="s">
        <v>839</v>
      </c>
      <c r="Y204" s="38">
        <v>4560</v>
      </c>
      <c r="Z204" s="18" t="s">
        <v>856</v>
      </c>
      <c r="AA204" s="18">
        <v>19049347</v>
      </c>
      <c r="AB204" s="18"/>
    </row>
    <row r="205" s="3" customFormat="1" ht="33.75" spans="1:28">
      <c r="A205" s="62">
        <v>203</v>
      </c>
      <c r="B205" s="18" t="s">
        <v>738</v>
      </c>
      <c r="C205" s="18"/>
      <c r="D205" s="18"/>
      <c r="E205" s="18" t="s">
        <v>858</v>
      </c>
      <c r="F205" s="19" t="s">
        <v>326</v>
      </c>
      <c r="G205" s="19" t="s">
        <v>859</v>
      </c>
      <c r="H205" s="19"/>
      <c r="I205" s="19"/>
      <c r="J205" s="18"/>
      <c r="K205" s="18"/>
      <c r="L205" s="19"/>
      <c r="M205" s="18"/>
      <c r="N205" s="38"/>
      <c r="O205" s="49"/>
      <c r="P205" s="49"/>
      <c r="Q205" s="18">
        <v>1</v>
      </c>
      <c r="R205" s="18">
        <v>284.27</v>
      </c>
      <c r="S205" s="38">
        <v>40</v>
      </c>
      <c r="T205" s="38">
        <f t="shared" si="9"/>
        <v>11370.8</v>
      </c>
      <c r="U205" s="38">
        <v>12</v>
      </c>
      <c r="V205" s="38">
        <f t="shared" si="10"/>
        <v>3411.24</v>
      </c>
      <c r="W205" s="38">
        <f t="shared" si="11"/>
        <v>7959.56</v>
      </c>
      <c r="X205" s="40" t="s">
        <v>860</v>
      </c>
      <c r="Y205" s="38" t="s">
        <v>861</v>
      </c>
      <c r="Z205" s="18" t="s">
        <v>862</v>
      </c>
      <c r="AA205" s="18" t="s">
        <v>863</v>
      </c>
      <c r="AB205" s="18"/>
    </row>
    <row r="206" s="3" customFormat="1" ht="33.75" spans="1:28">
      <c r="A206" s="62">
        <v>204</v>
      </c>
      <c r="B206" s="18" t="s">
        <v>738</v>
      </c>
      <c r="C206" s="18"/>
      <c r="D206" s="18"/>
      <c r="E206" s="18" t="s">
        <v>864</v>
      </c>
      <c r="F206" s="19" t="s">
        <v>865</v>
      </c>
      <c r="G206" s="19" t="s">
        <v>866</v>
      </c>
      <c r="H206" s="19"/>
      <c r="I206" s="19"/>
      <c r="J206" s="18"/>
      <c r="K206" s="18"/>
      <c r="L206" s="19"/>
      <c r="M206" s="18"/>
      <c r="N206" s="38"/>
      <c r="O206" s="49"/>
      <c r="P206" s="49"/>
      <c r="Q206" s="18">
        <v>1</v>
      </c>
      <c r="R206" s="38">
        <v>246.46</v>
      </c>
      <c r="S206" s="38">
        <v>40</v>
      </c>
      <c r="T206" s="38">
        <f t="shared" si="9"/>
        <v>9858.4</v>
      </c>
      <c r="U206" s="38">
        <v>12</v>
      </c>
      <c r="V206" s="38">
        <f t="shared" si="10"/>
        <v>2957.52</v>
      </c>
      <c r="W206" s="38">
        <f t="shared" si="11"/>
        <v>6900.88</v>
      </c>
      <c r="X206" s="40" t="s">
        <v>867</v>
      </c>
      <c r="Y206" s="62" t="s">
        <v>868</v>
      </c>
      <c r="Z206" s="18" t="s">
        <v>869</v>
      </c>
      <c r="AA206" s="18" t="s">
        <v>870</v>
      </c>
      <c r="AB206" s="18"/>
    </row>
    <row r="207" s="3" customFormat="1" ht="45" spans="1:28">
      <c r="A207" s="62">
        <v>205</v>
      </c>
      <c r="B207" s="18" t="s">
        <v>738</v>
      </c>
      <c r="C207" s="18"/>
      <c r="D207" s="18"/>
      <c r="E207" s="18" t="s">
        <v>871</v>
      </c>
      <c r="F207" s="19" t="s">
        <v>872</v>
      </c>
      <c r="G207" s="19" t="s">
        <v>873</v>
      </c>
      <c r="H207" s="19"/>
      <c r="I207" s="19"/>
      <c r="J207" s="18"/>
      <c r="K207" s="18"/>
      <c r="L207" s="19"/>
      <c r="M207" s="18"/>
      <c r="N207" s="38"/>
      <c r="O207" s="49"/>
      <c r="P207" s="49"/>
      <c r="Q207" s="18">
        <v>1</v>
      </c>
      <c r="R207" s="41">
        <v>696.8</v>
      </c>
      <c r="S207" s="38">
        <v>40</v>
      </c>
      <c r="T207" s="38">
        <f t="shared" si="9"/>
        <v>27872</v>
      </c>
      <c r="U207" s="38">
        <v>12</v>
      </c>
      <c r="V207" s="38">
        <f t="shared" si="10"/>
        <v>8361.6</v>
      </c>
      <c r="W207" s="38">
        <f t="shared" si="11"/>
        <v>19510.4</v>
      </c>
      <c r="X207" s="40" t="s">
        <v>806</v>
      </c>
      <c r="Y207" s="38">
        <v>8361.6</v>
      </c>
      <c r="Z207" s="18" t="s">
        <v>872</v>
      </c>
      <c r="AA207" s="18">
        <v>38441298</v>
      </c>
      <c r="AB207" s="18"/>
    </row>
    <row r="208" s="3" customFormat="1" ht="33.75" spans="1:28">
      <c r="A208" s="62">
        <v>206</v>
      </c>
      <c r="B208" s="18" t="s">
        <v>738</v>
      </c>
      <c r="C208" s="18"/>
      <c r="D208" s="18"/>
      <c r="E208" s="18" t="s">
        <v>874</v>
      </c>
      <c r="F208" s="19" t="s">
        <v>875</v>
      </c>
      <c r="G208" s="19" t="s">
        <v>876</v>
      </c>
      <c r="H208" s="19"/>
      <c r="I208" s="19"/>
      <c r="J208" s="18"/>
      <c r="K208" s="18"/>
      <c r="L208" s="19"/>
      <c r="M208" s="18"/>
      <c r="N208" s="38"/>
      <c r="O208" s="49"/>
      <c r="P208" s="49"/>
      <c r="Q208" s="18">
        <v>1</v>
      </c>
      <c r="R208" s="41">
        <v>225</v>
      </c>
      <c r="S208" s="38">
        <v>40</v>
      </c>
      <c r="T208" s="38">
        <f t="shared" si="9"/>
        <v>9000</v>
      </c>
      <c r="U208" s="38">
        <v>12</v>
      </c>
      <c r="V208" s="38">
        <f t="shared" si="10"/>
        <v>2700</v>
      </c>
      <c r="W208" s="38">
        <f t="shared" si="11"/>
        <v>6300</v>
      </c>
      <c r="X208" s="40" t="s">
        <v>782</v>
      </c>
      <c r="Y208" s="38">
        <v>2838</v>
      </c>
      <c r="Z208" s="18" t="s">
        <v>875</v>
      </c>
      <c r="AA208" s="18">
        <v>72118362</v>
      </c>
      <c r="AB208" s="18"/>
    </row>
    <row r="209" s="3" customFormat="1" ht="33.75" spans="1:28">
      <c r="A209" s="62">
        <v>207</v>
      </c>
      <c r="B209" s="18" t="s">
        <v>738</v>
      </c>
      <c r="C209" s="18"/>
      <c r="D209" s="18"/>
      <c r="E209" s="18" t="s">
        <v>877</v>
      </c>
      <c r="F209" s="19" t="s">
        <v>878</v>
      </c>
      <c r="G209" s="19" t="s">
        <v>879</v>
      </c>
      <c r="H209" s="19"/>
      <c r="I209" s="19"/>
      <c r="J209" s="18"/>
      <c r="K209" s="18"/>
      <c r="L209" s="19"/>
      <c r="M209" s="18"/>
      <c r="N209" s="38"/>
      <c r="O209" s="49"/>
      <c r="P209" s="49"/>
      <c r="Q209" s="18">
        <v>1</v>
      </c>
      <c r="R209" s="41">
        <v>79.37</v>
      </c>
      <c r="S209" s="38">
        <v>40</v>
      </c>
      <c r="T209" s="38">
        <f t="shared" si="9"/>
        <v>3174.8</v>
      </c>
      <c r="U209" s="38">
        <v>12</v>
      </c>
      <c r="V209" s="38">
        <f t="shared" si="10"/>
        <v>952.44</v>
      </c>
      <c r="W209" s="38">
        <f t="shared" si="11"/>
        <v>2222.36</v>
      </c>
      <c r="X209" s="40" t="s">
        <v>782</v>
      </c>
      <c r="Y209" s="38">
        <v>2159.16</v>
      </c>
      <c r="Z209" s="18" t="s">
        <v>783</v>
      </c>
      <c r="AA209" s="18">
        <v>75313362</v>
      </c>
      <c r="AB209" s="18"/>
    </row>
    <row r="210" s="3" customFormat="1" ht="33.75" spans="1:28">
      <c r="A210" s="62">
        <v>208</v>
      </c>
      <c r="B210" s="18" t="s">
        <v>738</v>
      </c>
      <c r="C210" s="18"/>
      <c r="D210" s="18"/>
      <c r="E210" s="18" t="s">
        <v>880</v>
      </c>
      <c r="F210" s="19" t="s">
        <v>847</v>
      </c>
      <c r="G210" s="19" t="s">
        <v>881</v>
      </c>
      <c r="H210" s="19"/>
      <c r="I210" s="19"/>
      <c r="J210" s="18"/>
      <c r="K210" s="18"/>
      <c r="L210" s="19"/>
      <c r="M210" s="18"/>
      <c r="N210" s="38"/>
      <c r="O210" s="49"/>
      <c r="P210" s="49"/>
      <c r="Q210" s="18">
        <v>1</v>
      </c>
      <c r="R210" s="38">
        <v>450</v>
      </c>
      <c r="S210" s="38">
        <v>40</v>
      </c>
      <c r="T210" s="38">
        <f t="shared" si="9"/>
        <v>18000</v>
      </c>
      <c r="U210" s="38">
        <v>12</v>
      </c>
      <c r="V210" s="38">
        <f t="shared" si="10"/>
        <v>5400</v>
      </c>
      <c r="W210" s="38">
        <f t="shared" si="11"/>
        <v>12600</v>
      </c>
      <c r="X210" s="40" t="s">
        <v>882</v>
      </c>
      <c r="Y210" s="38">
        <v>6210.75</v>
      </c>
      <c r="Z210" s="18" t="s">
        <v>847</v>
      </c>
      <c r="AA210" s="18">
        <v>78800333</v>
      </c>
      <c r="AB210" s="18"/>
    </row>
    <row r="211" s="3" customFormat="1" ht="33.75" spans="1:28">
      <c r="A211" s="62">
        <v>209</v>
      </c>
      <c r="B211" s="18" t="s">
        <v>738</v>
      </c>
      <c r="C211" s="18"/>
      <c r="D211" s="18"/>
      <c r="E211" s="18" t="s">
        <v>883</v>
      </c>
      <c r="F211" s="19" t="s">
        <v>884</v>
      </c>
      <c r="G211" s="19" t="s">
        <v>885</v>
      </c>
      <c r="H211" s="19"/>
      <c r="I211" s="19"/>
      <c r="J211" s="18"/>
      <c r="K211" s="18"/>
      <c r="L211" s="19"/>
      <c r="M211" s="18"/>
      <c r="N211" s="38"/>
      <c r="O211" s="49"/>
      <c r="P211" s="49"/>
      <c r="Q211" s="18">
        <v>1</v>
      </c>
      <c r="R211" s="18">
        <v>92</v>
      </c>
      <c r="S211" s="38">
        <v>40</v>
      </c>
      <c r="T211" s="38">
        <f t="shared" si="9"/>
        <v>3680</v>
      </c>
      <c r="U211" s="38">
        <v>12</v>
      </c>
      <c r="V211" s="38">
        <f t="shared" si="10"/>
        <v>1104</v>
      </c>
      <c r="W211" s="38">
        <f t="shared" si="11"/>
        <v>2576</v>
      </c>
      <c r="X211" s="40" t="s">
        <v>886</v>
      </c>
      <c r="Y211" s="38" t="s">
        <v>887</v>
      </c>
      <c r="Z211" s="18" t="s">
        <v>888</v>
      </c>
      <c r="AA211" s="18" t="s">
        <v>889</v>
      </c>
      <c r="AB211" s="18"/>
    </row>
    <row r="212" s="3" customFormat="1" ht="33.75" spans="1:28">
      <c r="A212" s="62">
        <v>210</v>
      </c>
      <c r="B212" s="18" t="s">
        <v>738</v>
      </c>
      <c r="C212" s="18"/>
      <c r="D212" s="18"/>
      <c r="E212" s="18" t="s">
        <v>890</v>
      </c>
      <c r="F212" s="19" t="s">
        <v>891</v>
      </c>
      <c r="G212" s="19" t="s">
        <v>892</v>
      </c>
      <c r="H212" s="19"/>
      <c r="I212" s="19"/>
      <c r="J212" s="18"/>
      <c r="K212" s="18"/>
      <c r="L212" s="19"/>
      <c r="M212" s="18"/>
      <c r="N212" s="38"/>
      <c r="O212" s="49"/>
      <c r="P212" s="49"/>
      <c r="Q212" s="18">
        <v>1</v>
      </c>
      <c r="R212" s="18">
        <v>80</v>
      </c>
      <c r="S212" s="38">
        <v>40</v>
      </c>
      <c r="T212" s="38">
        <f t="shared" si="9"/>
        <v>3200</v>
      </c>
      <c r="U212" s="38">
        <v>12</v>
      </c>
      <c r="V212" s="38">
        <f t="shared" si="10"/>
        <v>960</v>
      </c>
      <c r="W212" s="38">
        <f t="shared" si="11"/>
        <v>2240</v>
      </c>
      <c r="X212" s="40" t="s">
        <v>742</v>
      </c>
      <c r="Y212" s="38">
        <v>38272.3</v>
      </c>
      <c r="Z212" s="18" t="s">
        <v>797</v>
      </c>
      <c r="AA212" s="18">
        <v>16260366</v>
      </c>
      <c r="AB212" s="18"/>
    </row>
    <row r="213" s="3" customFormat="1" ht="33.75" spans="1:28">
      <c r="A213" s="62">
        <v>211</v>
      </c>
      <c r="B213" s="18" t="s">
        <v>738</v>
      </c>
      <c r="C213" s="18"/>
      <c r="D213" s="18"/>
      <c r="E213" s="18" t="s">
        <v>893</v>
      </c>
      <c r="F213" s="19" t="s">
        <v>894</v>
      </c>
      <c r="G213" s="19" t="s">
        <v>895</v>
      </c>
      <c r="H213" s="19"/>
      <c r="I213" s="19"/>
      <c r="J213" s="18"/>
      <c r="K213" s="18"/>
      <c r="L213" s="19"/>
      <c r="M213" s="18"/>
      <c r="N213" s="38"/>
      <c r="O213" s="49"/>
      <c r="P213" s="49"/>
      <c r="Q213" s="18">
        <v>1</v>
      </c>
      <c r="R213" s="18">
        <v>171</v>
      </c>
      <c r="S213" s="38">
        <v>40</v>
      </c>
      <c r="T213" s="38">
        <f t="shared" si="9"/>
        <v>6840</v>
      </c>
      <c r="U213" s="38">
        <v>12</v>
      </c>
      <c r="V213" s="38">
        <f t="shared" si="10"/>
        <v>2052</v>
      </c>
      <c r="W213" s="38">
        <f t="shared" si="11"/>
        <v>4788</v>
      </c>
      <c r="X213" s="40" t="s">
        <v>742</v>
      </c>
      <c r="Y213" s="38">
        <v>38272.3</v>
      </c>
      <c r="Z213" s="18" t="s">
        <v>797</v>
      </c>
      <c r="AA213" s="18">
        <v>16260366</v>
      </c>
      <c r="AB213" s="18"/>
    </row>
    <row r="214" s="3" customFormat="1" ht="45" spans="1:28">
      <c r="A214" s="62">
        <v>212</v>
      </c>
      <c r="B214" s="18" t="s">
        <v>738</v>
      </c>
      <c r="C214" s="18"/>
      <c r="D214" s="18"/>
      <c r="E214" s="18" t="s">
        <v>896</v>
      </c>
      <c r="F214" s="19" t="s">
        <v>897</v>
      </c>
      <c r="G214" s="19" t="s">
        <v>898</v>
      </c>
      <c r="H214" s="19"/>
      <c r="I214" s="19"/>
      <c r="J214" s="18"/>
      <c r="K214" s="18"/>
      <c r="L214" s="19"/>
      <c r="M214" s="18"/>
      <c r="N214" s="38"/>
      <c r="O214" s="49"/>
      <c r="P214" s="49"/>
      <c r="Q214" s="18">
        <v>1</v>
      </c>
      <c r="R214" s="38">
        <v>595</v>
      </c>
      <c r="S214" s="38">
        <v>40</v>
      </c>
      <c r="T214" s="38">
        <f t="shared" si="9"/>
        <v>23800</v>
      </c>
      <c r="U214" s="38">
        <v>12</v>
      </c>
      <c r="V214" s="38">
        <f t="shared" si="10"/>
        <v>7140</v>
      </c>
      <c r="W214" s="38">
        <f t="shared" si="11"/>
        <v>16660</v>
      </c>
      <c r="X214" s="40" t="s">
        <v>899</v>
      </c>
      <c r="Y214" s="38" t="s">
        <v>900</v>
      </c>
      <c r="Z214" s="18" t="s">
        <v>901</v>
      </c>
      <c r="AA214" s="18" t="s">
        <v>902</v>
      </c>
      <c r="AB214" s="18"/>
    </row>
    <row r="215" s="3" customFormat="1" ht="33.75" spans="1:28">
      <c r="A215" s="62">
        <v>213</v>
      </c>
      <c r="B215" s="18" t="s">
        <v>738</v>
      </c>
      <c r="C215" s="18"/>
      <c r="D215" s="18"/>
      <c r="E215" s="18" t="s">
        <v>903</v>
      </c>
      <c r="F215" s="19" t="s">
        <v>904</v>
      </c>
      <c r="G215" s="19" t="s">
        <v>905</v>
      </c>
      <c r="H215" s="19"/>
      <c r="I215" s="19"/>
      <c r="J215" s="18"/>
      <c r="K215" s="18"/>
      <c r="L215" s="19"/>
      <c r="M215" s="18"/>
      <c r="N215" s="38"/>
      <c r="O215" s="49"/>
      <c r="P215" s="49"/>
      <c r="Q215" s="18">
        <v>1</v>
      </c>
      <c r="R215" s="38">
        <v>347.92</v>
      </c>
      <c r="S215" s="38">
        <v>40</v>
      </c>
      <c r="T215" s="38">
        <f t="shared" si="9"/>
        <v>13916.8</v>
      </c>
      <c r="U215" s="38">
        <v>12</v>
      </c>
      <c r="V215" s="38">
        <f t="shared" si="10"/>
        <v>4175.04</v>
      </c>
      <c r="W215" s="38">
        <f t="shared" si="11"/>
        <v>9741.76</v>
      </c>
      <c r="X215" s="40" t="s">
        <v>224</v>
      </c>
      <c r="Y215" s="38">
        <v>8990.9</v>
      </c>
      <c r="Z215" s="18" t="s">
        <v>811</v>
      </c>
      <c r="AA215" s="18">
        <v>55006000</v>
      </c>
      <c r="AB215" s="18"/>
    </row>
    <row r="216" s="3" customFormat="1" ht="33.75" spans="1:28">
      <c r="A216" s="62">
        <v>214</v>
      </c>
      <c r="B216" s="18" t="s">
        <v>738</v>
      </c>
      <c r="C216" s="18"/>
      <c r="D216" s="18"/>
      <c r="E216" s="18" t="s">
        <v>906</v>
      </c>
      <c r="F216" s="19" t="s">
        <v>907</v>
      </c>
      <c r="G216" s="19" t="s">
        <v>908</v>
      </c>
      <c r="H216" s="19"/>
      <c r="I216" s="19"/>
      <c r="J216" s="18"/>
      <c r="K216" s="18"/>
      <c r="L216" s="19"/>
      <c r="M216" s="18"/>
      <c r="N216" s="38"/>
      <c r="O216" s="49"/>
      <c r="P216" s="49"/>
      <c r="Q216" s="18">
        <v>1</v>
      </c>
      <c r="R216" s="18">
        <v>67</v>
      </c>
      <c r="S216" s="38">
        <v>40</v>
      </c>
      <c r="T216" s="38">
        <f t="shared" si="9"/>
        <v>2680</v>
      </c>
      <c r="U216" s="38">
        <v>12</v>
      </c>
      <c r="V216" s="38">
        <f t="shared" si="10"/>
        <v>804</v>
      </c>
      <c r="W216" s="38">
        <f t="shared" si="11"/>
        <v>1876</v>
      </c>
      <c r="X216" s="40" t="s">
        <v>742</v>
      </c>
      <c r="Y216" s="38">
        <v>38272.3</v>
      </c>
      <c r="Z216" s="18" t="s">
        <v>797</v>
      </c>
      <c r="AA216" s="18">
        <v>16260366</v>
      </c>
      <c r="AB216" s="18"/>
    </row>
    <row r="217" s="3" customFormat="1" ht="33.75" spans="1:28">
      <c r="A217" s="62">
        <v>215</v>
      </c>
      <c r="B217" s="18" t="s">
        <v>738</v>
      </c>
      <c r="C217" s="18"/>
      <c r="D217" s="18"/>
      <c r="E217" s="18" t="s">
        <v>909</v>
      </c>
      <c r="F217" s="19" t="s">
        <v>910</v>
      </c>
      <c r="G217" s="19" t="s">
        <v>911</v>
      </c>
      <c r="H217" s="19"/>
      <c r="I217" s="19"/>
      <c r="J217" s="18"/>
      <c r="K217" s="18"/>
      <c r="L217" s="19"/>
      <c r="M217" s="18"/>
      <c r="N217" s="38"/>
      <c r="O217" s="49"/>
      <c r="P217" s="49"/>
      <c r="Q217" s="18">
        <v>1</v>
      </c>
      <c r="R217" s="38">
        <v>83</v>
      </c>
      <c r="S217" s="38">
        <v>40</v>
      </c>
      <c r="T217" s="38">
        <f t="shared" si="9"/>
        <v>3320</v>
      </c>
      <c r="U217" s="38">
        <v>12</v>
      </c>
      <c r="V217" s="38">
        <f t="shared" si="10"/>
        <v>996</v>
      </c>
      <c r="W217" s="38">
        <f t="shared" si="11"/>
        <v>2324</v>
      </c>
      <c r="X217" s="40" t="s">
        <v>742</v>
      </c>
      <c r="Y217" s="38">
        <v>38272.3</v>
      </c>
      <c r="Z217" s="18" t="s">
        <v>797</v>
      </c>
      <c r="AA217" s="18">
        <v>16260366</v>
      </c>
      <c r="AB217" s="18"/>
    </row>
    <row r="218" s="3" customFormat="1" ht="33.75" spans="1:28">
      <c r="A218" s="62">
        <v>216</v>
      </c>
      <c r="B218" s="18" t="s">
        <v>738</v>
      </c>
      <c r="C218" s="18"/>
      <c r="D218" s="18"/>
      <c r="E218" s="18" t="s">
        <v>912</v>
      </c>
      <c r="F218" s="19" t="s">
        <v>913</v>
      </c>
      <c r="G218" s="19" t="s">
        <v>801</v>
      </c>
      <c r="H218" s="19"/>
      <c r="I218" s="19"/>
      <c r="J218" s="18"/>
      <c r="K218" s="18"/>
      <c r="L218" s="19"/>
      <c r="M218" s="18"/>
      <c r="N218" s="38"/>
      <c r="O218" s="49"/>
      <c r="P218" s="49"/>
      <c r="Q218" s="18">
        <v>1</v>
      </c>
      <c r="R218" s="38">
        <v>287</v>
      </c>
      <c r="S218" s="38">
        <v>40</v>
      </c>
      <c r="T218" s="38">
        <f t="shared" si="9"/>
        <v>11480</v>
      </c>
      <c r="U218" s="38">
        <v>12</v>
      </c>
      <c r="V218" s="38">
        <f t="shared" si="10"/>
        <v>3444</v>
      </c>
      <c r="W218" s="38">
        <f t="shared" si="11"/>
        <v>8036</v>
      </c>
      <c r="X218" s="40" t="s">
        <v>914</v>
      </c>
      <c r="Y218" s="38">
        <v>3444</v>
      </c>
      <c r="Z218" s="18" t="s">
        <v>913</v>
      </c>
      <c r="AA218" s="18">
        <v>66006711</v>
      </c>
      <c r="AB218" s="18"/>
    </row>
    <row r="219" s="3" customFormat="1" ht="33.75" spans="1:28">
      <c r="A219" s="62">
        <v>217</v>
      </c>
      <c r="B219" s="18" t="s">
        <v>738</v>
      </c>
      <c r="C219" s="18"/>
      <c r="D219" s="18"/>
      <c r="E219" s="18" t="s">
        <v>915</v>
      </c>
      <c r="F219" s="19" t="s">
        <v>916</v>
      </c>
      <c r="G219" s="19" t="s">
        <v>917</v>
      </c>
      <c r="H219" s="19"/>
      <c r="I219" s="19"/>
      <c r="J219" s="18"/>
      <c r="K219" s="18"/>
      <c r="L219" s="19"/>
      <c r="M219" s="18"/>
      <c r="N219" s="38"/>
      <c r="O219" s="49"/>
      <c r="P219" s="49"/>
      <c r="Q219" s="18">
        <v>1</v>
      </c>
      <c r="R219" s="38">
        <v>767</v>
      </c>
      <c r="S219" s="38">
        <v>40</v>
      </c>
      <c r="T219" s="38">
        <f t="shared" si="9"/>
        <v>30680</v>
      </c>
      <c r="U219" s="38">
        <v>12</v>
      </c>
      <c r="V219" s="38">
        <f t="shared" si="10"/>
        <v>9204</v>
      </c>
      <c r="W219" s="38">
        <f t="shared" si="11"/>
        <v>21476</v>
      </c>
      <c r="X219" s="40" t="s">
        <v>918</v>
      </c>
      <c r="Y219" s="38">
        <v>9204</v>
      </c>
      <c r="Z219" s="18" t="s">
        <v>919</v>
      </c>
      <c r="AA219" s="18">
        <v>9190720</v>
      </c>
      <c r="AB219" s="18"/>
    </row>
    <row r="220" s="3" customFormat="1" ht="56.25" spans="1:28">
      <c r="A220" s="62">
        <v>218</v>
      </c>
      <c r="B220" s="18" t="s">
        <v>738</v>
      </c>
      <c r="C220" s="18"/>
      <c r="D220" s="18"/>
      <c r="E220" s="18" t="s">
        <v>920</v>
      </c>
      <c r="F220" s="19" t="s">
        <v>378</v>
      </c>
      <c r="G220" s="19" t="s">
        <v>921</v>
      </c>
      <c r="H220" s="46"/>
      <c r="I220" s="46"/>
      <c r="J220" s="18"/>
      <c r="K220" s="18"/>
      <c r="L220" s="19"/>
      <c r="M220" s="18"/>
      <c r="N220" s="38"/>
      <c r="O220" s="49"/>
      <c r="P220" s="49"/>
      <c r="Q220" s="18">
        <v>1</v>
      </c>
      <c r="R220" s="38">
        <v>844.89</v>
      </c>
      <c r="S220" s="38">
        <v>40</v>
      </c>
      <c r="T220" s="38">
        <f t="shared" si="9"/>
        <v>33795.6</v>
      </c>
      <c r="U220" s="38">
        <v>12</v>
      </c>
      <c r="V220" s="38">
        <f t="shared" si="10"/>
        <v>10138.68</v>
      </c>
      <c r="W220" s="38">
        <f t="shared" si="11"/>
        <v>23656.92</v>
      </c>
      <c r="X220" s="40" t="s">
        <v>922</v>
      </c>
      <c r="Y220" s="62" t="s">
        <v>923</v>
      </c>
      <c r="Z220" s="18" t="s">
        <v>924</v>
      </c>
      <c r="AA220" s="18" t="s">
        <v>925</v>
      </c>
      <c r="AB220" s="18"/>
    </row>
    <row r="221" s="3" customFormat="1" ht="33.75" spans="1:28">
      <c r="A221" s="62">
        <v>219</v>
      </c>
      <c r="B221" s="18" t="s">
        <v>738</v>
      </c>
      <c r="C221" s="18"/>
      <c r="D221" s="18"/>
      <c r="E221" s="18" t="s">
        <v>926</v>
      </c>
      <c r="F221" s="19" t="s">
        <v>294</v>
      </c>
      <c r="G221" s="19" t="s">
        <v>927</v>
      </c>
      <c r="H221" s="46"/>
      <c r="I221" s="46"/>
      <c r="J221" s="18"/>
      <c r="K221" s="18"/>
      <c r="L221" s="19"/>
      <c r="M221" s="18"/>
      <c r="N221" s="38"/>
      <c r="O221" s="49"/>
      <c r="P221" s="49"/>
      <c r="Q221" s="18">
        <v>1</v>
      </c>
      <c r="R221" s="38">
        <v>650.83</v>
      </c>
      <c r="S221" s="38">
        <v>40</v>
      </c>
      <c r="T221" s="38">
        <f t="shared" si="9"/>
        <v>26033.2</v>
      </c>
      <c r="U221" s="38">
        <v>12</v>
      </c>
      <c r="V221" s="38">
        <f t="shared" si="10"/>
        <v>7809.96</v>
      </c>
      <c r="W221" s="38">
        <f t="shared" si="11"/>
        <v>18223.24</v>
      </c>
      <c r="X221" s="40" t="s">
        <v>742</v>
      </c>
      <c r="Y221" s="38">
        <v>39432</v>
      </c>
      <c r="Z221" s="18" t="s">
        <v>815</v>
      </c>
      <c r="AA221" s="18">
        <v>37362365</v>
      </c>
      <c r="AB221" s="18"/>
    </row>
    <row r="222" s="3" customFormat="1" ht="33.75" spans="1:28">
      <c r="A222" s="62">
        <v>220</v>
      </c>
      <c r="B222" s="18" t="s">
        <v>738</v>
      </c>
      <c r="C222" s="18"/>
      <c r="D222" s="18"/>
      <c r="E222" s="18" t="s">
        <v>928</v>
      </c>
      <c r="F222" s="19" t="s">
        <v>410</v>
      </c>
      <c r="G222" s="19" t="s">
        <v>929</v>
      </c>
      <c r="H222" s="63"/>
      <c r="I222" s="19"/>
      <c r="J222" s="18"/>
      <c r="K222" s="18"/>
      <c r="L222" s="19"/>
      <c r="M222" s="18"/>
      <c r="N222" s="38"/>
      <c r="O222" s="49"/>
      <c r="P222" s="49"/>
      <c r="Q222" s="18">
        <v>1</v>
      </c>
      <c r="R222" s="38">
        <v>626.44</v>
      </c>
      <c r="S222" s="38">
        <v>40</v>
      </c>
      <c r="T222" s="38">
        <f t="shared" si="9"/>
        <v>25057.6</v>
      </c>
      <c r="U222" s="38">
        <v>12</v>
      </c>
      <c r="V222" s="38">
        <f t="shared" si="10"/>
        <v>7517.28</v>
      </c>
      <c r="W222" s="38">
        <f t="shared" si="11"/>
        <v>17540.32</v>
      </c>
      <c r="X222" s="40" t="s">
        <v>742</v>
      </c>
      <c r="Y222" s="38">
        <v>39432</v>
      </c>
      <c r="Z222" s="18" t="s">
        <v>815</v>
      </c>
      <c r="AA222" s="18">
        <v>37362365</v>
      </c>
      <c r="AB222" s="18"/>
    </row>
    <row r="223" s="3" customFormat="1" ht="33.75" spans="1:28">
      <c r="A223" s="62">
        <v>221</v>
      </c>
      <c r="B223" s="18" t="s">
        <v>738</v>
      </c>
      <c r="C223" s="18"/>
      <c r="D223" s="18"/>
      <c r="E223" s="18" t="s">
        <v>930</v>
      </c>
      <c r="F223" s="19" t="s">
        <v>931</v>
      </c>
      <c r="G223" s="19" t="s">
        <v>932</v>
      </c>
      <c r="H223" s="19"/>
      <c r="I223" s="19"/>
      <c r="J223" s="18"/>
      <c r="K223" s="18"/>
      <c r="L223" s="19"/>
      <c r="M223" s="18"/>
      <c r="N223" s="38"/>
      <c r="O223" s="49"/>
      <c r="P223" s="49"/>
      <c r="Q223" s="18">
        <v>1</v>
      </c>
      <c r="R223" s="38">
        <v>735.55</v>
      </c>
      <c r="S223" s="38">
        <v>40</v>
      </c>
      <c r="T223" s="38">
        <f t="shared" si="9"/>
        <v>29422</v>
      </c>
      <c r="U223" s="38">
        <v>12</v>
      </c>
      <c r="V223" s="38">
        <f t="shared" si="10"/>
        <v>8826.6</v>
      </c>
      <c r="W223" s="38">
        <f t="shared" si="11"/>
        <v>20595.4</v>
      </c>
      <c r="X223" s="40" t="s">
        <v>742</v>
      </c>
      <c r="Y223" s="38">
        <v>39432</v>
      </c>
      <c r="Z223" s="18" t="s">
        <v>815</v>
      </c>
      <c r="AA223" s="18">
        <v>37362365</v>
      </c>
      <c r="AB223" s="18"/>
    </row>
    <row r="224" s="3" customFormat="1" ht="33.75" spans="1:28">
      <c r="A224" s="62">
        <v>222</v>
      </c>
      <c r="B224" s="18" t="s">
        <v>738</v>
      </c>
      <c r="C224" s="18"/>
      <c r="D224" s="18"/>
      <c r="E224" s="18" t="s">
        <v>933</v>
      </c>
      <c r="F224" s="19" t="s">
        <v>934</v>
      </c>
      <c r="G224" s="19" t="s">
        <v>935</v>
      </c>
      <c r="H224" s="19"/>
      <c r="I224" s="19"/>
      <c r="J224" s="18"/>
      <c r="K224" s="18"/>
      <c r="L224" s="19"/>
      <c r="M224" s="18"/>
      <c r="N224" s="38"/>
      <c r="O224" s="49"/>
      <c r="P224" s="49"/>
      <c r="Q224" s="18">
        <v>1</v>
      </c>
      <c r="R224" s="38">
        <v>150</v>
      </c>
      <c r="S224" s="38">
        <v>40</v>
      </c>
      <c r="T224" s="38">
        <f t="shared" si="9"/>
        <v>6000</v>
      </c>
      <c r="U224" s="38">
        <v>12</v>
      </c>
      <c r="V224" s="38">
        <f t="shared" si="10"/>
        <v>1800</v>
      </c>
      <c r="W224" s="38">
        <f t="shared" si="11"/>
        <v>4200</v>
      </c>
      <c r="X224" s="40" t="s">
        <v>839</v>
      </c>
      <c r="Y224" s="38">
        <v>1800</v>
      </c>
      <c r="Z224" s="18" t="s">
        <v>934</v>
      </c>
      <c r="AA224" s="18">
        <v>42004708</v>
      </c>
      <c r="AB224" s="18"/>
    </row>
    <row r="225" s="3" customFormat="1" ht="33.75" spans="1:28">
      <c r="A225" s="62">
        <v>223</v>
      </c>
      <c r="B225" s="18" t="s">
        <v>738</v>
      </c>
      <c r="C225" s="18"/>
      <c r="D225" s="18"/>
      <c r="E225" s="18" t="s">
        <v>936</v>
      </c>
      <c r="F225" s="19" t="s">
        <v>919</v>
      </c>
      <c r="G225" s="19" t="s">
        <v>937</v>
      </c>
      <c r="H225" s="19"/>
      <c r="I225" s="19"/>
      <c r="J225" s="18"/>
      <c r="K225" s="18"/>
      <c r="L225" s="19"/>
      <c r="M225" s="18"/>
      <c r="N225" s="38"/>
      <c r="O225" s="49"/>
      <c r="P225" s="49"/>
      <c r="Q225" s="18">
        <v>1</v>
      </c>
      <c r="R225" s="38">
        <v>655</v>
      </c>
      <c r="S225" s="38">
        <v>40</v>
      </c>
      <c r="T225" s="38">
        <f t="shared" si="9"/>
        <v>26200</v>
      </c>
      <c r="U225" s="38">
        <v>12</v>
      </c>
      <c r="V225" s="38">
        <f t="shared" si="10"/>
        <v>7860</v>
      </c>
      <c r="W225" s="38">
        <f t="shared" si="11"/>
        <v>18340</v>
      </c>
      <c r="X225" s="40" t="s">
        <v>839</v>
      </c>
      <c r="Y225" s="19" t="s">
        <v>938</v>
      </c>
      <c r="Z225" s="18" t="s">
        <v>919</v>
      </c>
      <c r="AA225" s="18" t="s">
        <v>939</v>
      </c>
      <c r="AB225" s="18"/>
    </row>
    <row r="226" s="3" customFormat="1" ht="33.75" spans="1:28">
      <c r="A226" s="62">
        <v>224</v>
      </c>
      <c r="B226" s="18" t="s">
        <v>738</v>
      </c>
      <c r="C226" s="18"/>
      <c r="D226" s="18"/>
      <c r="E226" s="18" t="s">
        <v>940</v>
      </c>
      <c r="F226" s="19" t="s">
        <v>941</v>
      </c>
      <c r="G226" s="19" t="s">
        <v>942</v>
      </c>
      <c r="H226" s="19"/>
      <c r="I226" s="19"/>
      <c r="J226" s="18"/>
      <c r="K226" s="18"/>
      <c r="L226" s="19"/>
      <c r="M226" s="18"/>
      <c r="N226" s="38"/>
      <c r="O226" s="49"/>
      <c r="P226" s="49"/>
      <c r="Q226" s="18">
        <v>1</v>
      </c>
      <c r="R226" s="38">
        <v>102.7</v>
      </c>
      <c r="S226" s="38">
        <v>40</v>
      </c>
      <c r="T226" s="38">
        <f t="shared" si="9"/>
        <v>4108</v>
      </c>
      <c r="U226" s="38">
        <v>12</v>
      </c>
      <c r="V226" s="38">
        <f t="shared" si="10"/>
        <v>1232.4</v>
      </c>
      <c r="W226" s="38">
        <f t="shared" si="11"/>
        <v>2875.6</v>
      </c>
      <c r="X226" s="40" t="s">
        <v>839</v>
      </c>
      <c r="Y226" s="38">
        <v>1232.4</v>
      </c>
      <c r="Z226" s="18" t="s">
        <v>943</v>
      </c>
      <c r="AA226" s="18">
        <v>31100345</v>
      </c>
      <c r="AB226" s="18"/>
    </row>
    <row r="227" s="3" customFormat="1" ht="33.75" spans="1:28">
      <c r="A227" s="62">
        <v>225</v>
      </c>
      <c r="B227" s="18" t="s">
        <v>738</v>
      </c>
      <c r="C227" s="18"/>
      <c r="D227" s="18"/>
      <c r="E227" s="18" t="s">
        <v>944</v>
      </c>
      <c r="F227" s="19" t="s">
        <v>945</v>
      </c>
      <c r="G227" s="19" t="s">
        <v>946</v>
      </c>
      <c r="H227" s="19"/>
      <c r="I227" s="19"/>
      <c r="J227" s="18"/>
      <c r="K227" s="18"/>
      <c r="L227" s="19"/>
      <c r="M227" s="18"/>
      <c r="N227" s="38"/>
      <c r="O227" s="49"/>
      <c r="P227" s="49"/>
      <c r="Q227" s="18">
        <v>1</v>
      </c>
      <c r="R227" s="38">
        <v>570</v>
      </c>
      <c r="S227" s="38">
        <v>40</v>
      </c>
      <c r="T227" s="38">
        <f t="shared" si="9"/>
        <v>22800</v>
      </c>
      <c r="U227" s="38">
        <v>12</v>
      </c>
      <c r="V227" s="38">
        <f t="shared" si="10"/>
        <v>6840</v>
      </c>
      <c r="W227" s="38">
        <f t="shared" si="11"/>
        <v>15960</v>
      </c>
      <c r="X227" s="40" t="s">
        <v>947</v>
      </c>
      <c r="Y227" s="38">
        <v>6840</v>
      </c>
      <c r="Z227" s="18" t="s">
        <v>948</v>
      </c>
      <c r="AA227" s="18">
        <v>12177324</v>
      </c>
      <c r="AB227" s="18"/>
    </row>
    <row r="228" s="3" customFormat="1" ht="33.75" spans="1:28">
      <c r="A228" s="62">
        <v>226</v>
      </c>
      <c r="B228" s="18" t="s">
        <v>738</v>
      </c>
      <c r="C228" s="18"/>
      <c r="D228" s="18"/>
      <c r="E228" s="18" t="s">
        <v>949</v>
      </c>
      <c r="F228" s="19" t="s">
        <v>950</v>
      </c>
      <c r="G228" s="19" t="s">
        <v>951</v>
      </c>
      <c r="H228" s="19"/>
      <c r="I228" s="19"/>
      <c r="J228" s="18"/>
      <c r="K228" s="18"/>
      <c r="L228" s="19"/>
      <c r="M228" s="18"/>
      <c r="N228" s="38"/>
      <c r="O228" s="49"/>
      <c r="P228" s="49"/>
      <c r="Q228" s="18">
        <v>1</v>
      </c>
      <c r="R228" s="38">
        <v>210</v>
      </c>
      <c r="S228" s="38">
        <v>40</v>
      </c>
      <c r="T228" s="38">
        <f t="shared" si="9"/>
        <v>8400</v>
      </c>
      <c r="U228" s="38">
        <v>12</v>
      </c>
      <c r="V228" s="38">
        <f t="shared" si="10"/>
        <v>2520</v>
      </c>
      <c r="W228" s="38">
        <f t="shared" si="11"/>
        <v>5880</v>
      </c>
      <c r="X228" s="40" t="s">
        <v>782</v>
      </c>
      <c r="Y228" s="38">
        <v>2520</v>
      </c>
      <c r="Z228" s="18" t="s">
        <v>950</v>
      </c>
      <c r="AA228" s="18">
        <v>32284364</v>
      </c>
      <c r="AB228" s="18"/>
    </row>
    <row r="229" s="3" customFormat="1" ht="33.75" spans="1:28">
      <c r="A229" s="62">
        <v>227</v>
      </c>
      <c r="B229" s="18" t="s">
        <v>738</v>
      </c>
      <c r="C229" s="18"/>
      <c r="D229" s="18"/>
      <c r="E229" s="18" t="s">
        <v>952</v>
      </c>
      <c r="F229" s="19" t="s">
        <v>649</v>
      </c>
      <c r="G229" s="19" t="s">
        <v>953</v>
      </c>
      <c r="H229" s="19"/>
      <c r="I229" s="19"/>
      <c r="J229" s="18"/>
      <c r="K229" s="18"/>
      <c r="L229" s="19"/>
      <c r="M229" s="18"/>
      <c r="N229" s="38"/>
      <c r="O229" s="49"/>
      <c r="P229" s="49"/>
      <c r="Q229" s="18">
        <v>1</v>
      </c>
      <c r="R229" s="38">
        <v>454</v>
      </c>
      <c r="S229" s="38">
        <v>40</v>
      </c>
      <c r="T229" s="38">
        <f t="shared" si="9"/>
        <v>18160</v>
      </c>
      <c r="U229" s="38">
        <v>12</v>
      </c>
      <c r="V229" s="38">
        <f t="shared" si="10"/>
        <v>5448</v>
      </c>
      <c r="W229" s="38">
        <f t="shared" si="11"/>
        <v>12712</v>
      </c>
      <c r="X229" s="40" t="s">
        <v>839</v>
      </c>
      <c r="Y229" s="19" t="s">
        <v>954</v>
      </c>
      <c r="Z229" s="18" t="s">
        <v>649</v>
      </c>
      <c r="AA229" s="18" t="s">
        <v>955</v>
      </c>
      <c r="AB229" s="18"/>
    </row>
    <row r="230" s="3" customFormat="1" ht="33.75" spans="1:28">
      <c r="A230" s="62">
        <v>228</v>
      </c>
      <c r="B230" s="18" t="s">
        <v>738</v>
      </c>
      <c r="C230" s="18"/>
      <c r="D230" s="18"/>
      <c r="E230" s="18" t="s">
        <v>956</v>
      </c>
      <c r="F230" s="19" t="s">
        <v>957</v>
      </c>
      <c r="G230" s="19" t="s">
        <v>958</v>
      </c>
      <c r="H230" s="19"/>
      <c r="I230" s="19"/>
      <c r="J230" s="18"/>
      <c r="K230" s="18"/>
      <c r="L230" s="19"/>
      <c r="M230" s="18"/>
      <c r="N230" s="38"/>
      <c r="O230" s="49"/>
      <c r="P230" s="49"/>
      <c r="Q230" s="18">
        <v>1</v>
      </c>
      <c r="R230" s="38">
        <v>274</v>
      </c>
      <c r="S230" s="38">
        <v>40</v>
      </c>
      <c r="T230" s="38">
        <f t="shared" si="9"/>
        <v>10960</v>
      </c>
      <c r="U230" s="38">
        <v>12</v>
      </c>
      <c r="V230" s="38">
        <f t="shared" si="10"/>
        <v>3288</v>
      </c>
      <c r="W230" s="38">
        <f t="shared" si="11"/>
        <v>7672</v>
      </c>
      <c r="X230" s="40" t="s">
        <v>261</v>
      </c>
      <c r="Y230" s="38">
        <v>57900</v>
      </c>
      <c r="Z230" s="18" t="s">
        <v>767</v>
      </c>
      <c r="AA230" s="18">
        <v>37854756</v>
      </c>
      <c r="AB230" s="18"/>
    </row>
    <row r="231" s="3" customFormat="1" ht="33.75" spans="1:28">
      <c r="A231" s="62">
        <v>229</v>
      </c>
      <c r="B231" s="18" t="s">
        <v>738</v>
      </c>
      <c r="C231" s="18"/>
      <c r="D231" s="18"/>
      <c r="E231" s="18" t="s">
        <v>959</v>
      </c>
      <c r="F231" s="19" t="s">
        <v>960</v>
      </c>
      <c r="G231" s="19" t="s">
        <v>961</v>
      </c>
      <c r="H231" s="19"/>
      <c r="I231" s="19"/>
      <c r="J231" s="18"/>
      <c r="K231" s="18"/>
      <c r="L231" s="19"/>
      <c r="M231" s="18"/>
      <c r="N231" s="38"/>
      <c r="O231" s="49"/>
      <c r="P231" s="49"/>
      <c r="Q231" s="18">
        <v>1</v>
      </c>
      <c r="R231" s="62">
        <v>683.5</v>
      </c>
      <c r="S231" s="38">
        <v>40</v>
      </c>
      <c r="T231" s="38">
        <f t="shared" si="9"/>
        <v>27340</v>
      </c>
      <c r="U231" s="38">
        <v>12</v>
      </c>
      <c r="V231" s="38">
        <f t="shared" si="10"/>
        <v>8202</v>
      </c>
      <c r="W231" s="38">
        <f t="shared" si="11"/>
        <v>19138</v>
      </c>
      <c r="X231" s="40" t="s">
        <v>742</v>
      </c>
      <c r="Y231" s="19" t="s">
        <v>962</v>
      </c>
      <c r="Z231" s="18" t="s">
        <v>960</v>
      </c>
      <c r="AA231" s="18" t="s">
        <v>963</v>
      </c>
      <c r="AB231" s="18"/>
    </row>
    <row r="232" s="3" customFormat="1" ht="33.75" spans="1:28">
      <c r="A232" s="62">
        <v>230</v>
      </c>
      <c r="B232" s="18" t="s">
        <v>738</v>
      </c>
      <c r="C232" s="18"/>
      <c r="D232" s="18"/>
      <c r="E232" s="18" t="s">
        <v>964</v>
      </c>
      <c r="F232" s="19" t="s">
        <v>965</v>
      </c>
      <c r="G232" s="19" t="s">
        <v>966</v>
      </c>
      <c r="H232" s="19"/>
      <c r="I232" s="19"/>
      <c r="J232" s="18"/>
      <c r="K232" s="18"/>
      <c r="L232" s="19"/>
      <c r="M232" s="18"/>
      <c r="N232" s="38"/>
      <c r="O232" s="49"/>
      <c r="P232" s="49"/>
      <c r="Q232" s="18">
        <v>1</v>
      </c>
      <c r="R232" s="62">
        <v>1004</v>
      </c>
      <c r="S232" s="38">
        <v>40</v>
      </c>
      <c r="T232" s="38">
        <f t="shared" si="9"/>
        <v>40160</v>
      </c>
      <c r="U232" s="38">
        <v>12</v>
      </c>
      <c r="V232" s="38">
        <f t="shared" si="10"/>
        <v>12048</v>
      </c>
      <c r="W232" s="38">
        <f t="shared" si="11"/>
        <v>28112</v>
      </c>
      <c r="X232" s="40" t="s">
        <v>967</v>
      </c>
      <c r="Y232" s="62" t="s">
        <v>968</v>
      </c>
      <c r="Z232" s="18" t="s">
        <v>965</v>
      </c>
      <c r="AA232" s="18" t="s">
        <v>969</v>
      </c>
      <c r="AB232" s="18"/>
    </row>
    <row r="233" s="3" customFormat="1" ht="33.75" spans="1:28">
      <c r="A233" s="62">
        <v>231</v>
      </c>
      <c r="B233" s="18" t="s">
        <v>738</v>
      </c>
      <c r="C233" s="18"/>
      <c r="D233" s="18"/>
      <c r="E233" s="18" t="s">
        <v>970</v>
      </c>
      <c r="F233" s="19" t="s">
        <v>971</v>
      </c>
      <c r="G233" s="19" t="s">
        <v>972</v>
      </c>
      <c r="H233" s="19"/>
      <c r="I233" s="19"/>
      <c r="J233" s="18"/>
      <c r="K233" s="18"/>
      <c r="L233" s="19"/>
      <c r="M233" s="18"/>
      <c r="N233" s="38"/>
      <c r="O233" s="49"/>
      <c r="P233" s="49"/>
      <c r="Q233" s="18">
        <v>1</v>
      </c>
      <c r="R233" s="38">
        <v>553.54</v>
      </c>
      <c r="S233" s="38">
        <v>40</v>
      </c>
      <c r="T233" s="38">
        <f t="shared" si="9"/>
        <v>22141.6</v>
      </c>
      <c r="U233" s="38">
        <v>12</v>
      </c>
      <c r="V233" s="38">
        <f t="shared" si="10"/>
        <v>6642.48</v>
      </c>
      <c r="W233" s="38">
        <f t="shared" si="11"/>
        <v>15499.12</v>
      </c>
      <c r="X233" s="40" t="s">
        <v>751</v>
      </c>
      <c r="Y233" s="38">
        <v>6642.48</v>
      </c>
      <c r="Z233" s="18" t="s">
        <v>971</v>
      </c>
      <c r="AA233" s="18">
        <v>79481330</v>
      </c>
      <c r="AB233" s="18"/>
    </row>
    <row r="234" s="3" customFormat="1" ht="33.75" spans="1:28">
      <c r="A234" s="62">
        <v>232</v>
      </c>
      <c r="B234" s="18" t="s">
        <v>738</v>
      </c>
      <c r="C234" s="18"/>
      <c r="D234" s="18"/>
      <c r="E234" s="18" t="s">
        <v>973</v>
      </c>
      <c r="F234" s="19" t="s">
        <v>974</v>
      </c>
      <c r="G234" s="19" t="s">
        <v>975</v>
      </c>
      <c r="H234" s="46"/>
      <c r="I234" s="19"/>
      <c r="J234" s="18"/>
      <c r="K234" s="18"/>
      <c r="L234" s="19"/>
      <c r="M234" s="18"/>
      <c r="N234" s="38"/>
      <c r="O234" s="49"/>
      <c r="P234" s="49"/>
      <c r="Q234" s="18">
        <v>1</v>
      </c>
      <c r="R234" s="38">
        <v>325.85</v>
      </c>
      <c r="S234" s="38">
        <v>40</v>
      </c>
      <c r="T234" s="38">
        <f t="shared" si="9"/>
        <v>13034</v>
      </c>
      <c r="U234" s="38">
        <v>12</v>
      </c>
      <c r="V234" s="38">
        <f t="shared" si="10"/>
        <v>3910.2</v>
      </c>
      <c r="W234" s="38">
        <f t="shared" si="11"/>
        <v>9123.8</v>
      </c>
      <c r="X234" s="40" t="s">
        <v>782</v>
      </c>
      <c r="Y234" s="38">
        <v>3910.2</v>
      </c>
      <c r="Z234" s="18" t="s">
        <v>976</v>
      </c>
      <c r="AA234" s="18">
        <v>55261362</v>
      </c>
      <c r="AB234" s="18"/>
    </row>
    <row r="235" s="3" customFormat="1" ht="33.75" spans="1:28">
      <c r="A235" s="62">
        <v>233</v>
      </c>
      <c r="B235" s="18" t="s">
        <v>738</v>
      </c>
      <c r="C235" s="18"/>
      <c r="D235" s="18"/>
      <c r="E235" s="18" t="s">
        <v>977</v>
      </c>
      <c r="F235" s="19" t="s">
        <v>978</v>
      </c>
      <c r="G235" s="19" t="s">
        <v>979</v>
      </c>
      <c r="H235" s="19"/>
      <c r="I235" s="19"/>
      <c r="J235" s="18"/>
      <c r="K235" s="18"/>
      <c r="L235" s="19"/>
      <c r="M235" s="18"/>
      <c r="N235" s="38"/>
      <c r="O235" s="49"/>
      <c r="P235" s="49"/>
      <c r="Q235" s="18">
        <v>1</v>
      </c>
      <c r="R235" s="38">
        <v>335.66</v>
      </c>
      <c r="S235" s="38">
        <v>40</v>
      </c>
      <c r="T235" s="38">
        <f t="shared" si="9"/>
        <v>13426.4</v>
      </c>
      <c r="U235" s="38">
        <v>12</v>
      </c>
      <c r="V235" s="38">
        <f t="shared" si="10"/>
        <v>4027.92</v>
      </c>
      <c r="W235" s="38">
        <f t="shared" si="11"/>
        <v>9398.48</v>
      </c>
      <c r="X235" s="40" t="s">
        <v>980</v>
      </c>
      <c r="Y235" s="38">
        <v>4027.92</v>
      </c>
      <c r="Z235" s="18" t="s">
        <v>978</v>
      </c>
      <c r="AA235" s="18">
        <v>49859708</v>
      </c>
      <c r="AB235" s="18"/>
    </row>
    <row r="236" s="3" customFormat="1" ht="33.75" spans="1:28">
      <c r="A236" s="62">
        <v>234</v>
      </c>
      <c r="B236" s="18" t="s">
        <v>738</v>
      </c>
      <c r="C236" s="18"/>
      <c r="D236" s="18"/>
      <c r="E236" s="18" t="s">
        <v>981</v>
      </c>
      <c r="F236" s="19" t="s">
        <v>982</v>
      </c>
      <c r="G236" s="19" t="s">
        <v>983</v>
      </c>
      <c r="H236" s="19"/>
      <c r="I236" s="19"/>
      <c r="J236" s="18"/>
      <c r="K236" s="18"/>
      <c r="L236" s="19"/>
      <c r="M236" s="18"/>
      <c r="N236" s="38"/>
      <c r="O236" s="49"/>
      <c r="P236" s="49"/>
      <c r="Q236" s="18">
        <v>1</v>
      </c>
      <c r="R236" s="38">
        <v>984.9</v>
      </c>
      <c r="S236" s="38">
        <v>40</v>
      </c>
      <c r="T236" s="38">
        <f t="shared" si="9"/>
        <v>39396</v>
      </c>
      <c r="U236" s="38">
        <v>12</v>
      </c>
      <c r="V236" s="38">
        <f t="shared" si="10"/>
        <v>11818.8</v>
      </c>
      <c r="W236" s="38">
        <f t="shared" si="11"/>
        <v>27577.2</v>
      </c>
      <c r="X236" s="40" t="s">
        <v>984</v>
      </c>
      <c r="Y236" s="62" t="s">
        <v>985</v>
      </c>
      <c r="Z236" s="18" t="s">
        <v>982</v>
      </c>
      <c r="AA236" s="18" t="s">
        <v>986</v>
      </c>
      <c r="AB236" s="18"/>
    </row>
    <row r="237" s="3" customFormat="1" ht="33.75" spans="1:28">
      <c r="A237" s="62">
        <v>235</v>
      </c>
      <c r="B237" s="18" t="s">
        <v>738</v>
      </c>
      <c r="C237" s="18"/>
      <c r="D237" s="18"/>
      <c r="E237" s="18" t="s">
        <v>987</v>
      </c>
      <c r="F237" s="19" t="s">
        <v>988</v>
      </c>
      <c r="G237" s="46" t="s">
        <v>989</v>
      </c>
      <c r="H237" s="19"/>
      <c r="I237" s="19"/>
      <c r="J237" s="18"/>
      <c r="K237" s="18"/>
      <c r="L237" s="19"/>
      <c r="M237" s="18"/>
      <c r="N237" s="38"/>
      <c r="O237" s="49"/>
      <c r="P237" s="49"/>
      <c r="Q237" s="18">
        <v>1</v>
      </c>
      <c r="R237" s="38">
        <v>545</v>
      </c>
      <c r="S237" s="38">
        <v>40</v>
      </c>
      <c r="T237" s="38">
        <f t="shared" si="9"/>
        <v>21800</v>
      </c>
      <c r="U237" s="38">
        <v>12</v>
      </c>
      <c r="V237" s="38">
        <f t="shared" si="10"/>
        <v>6540</v>
      </c>
      <c r="W237" s="38">
        <f t="shared" si="11"/>
        <v>15260</v>
      </c>
      <c r="X237" s="40" t="s">
        <v>742</v>
      </c>
      <c r="Y237" s="62" t="s">
        <v>990</v>
      </c>
      <c r="Z237" s="18" t="s">
        <v>991</v>
      </c>
      <c r="AA237" s="18" t="s">
        <v>992</v>
      </c>
      <c r="AB237" s="18"/>
    </row>
    <row r="238" s="3" customFormat="1" ht="45" spans="1:28">
      <c r="A238" s="62">
        <v>236</v>
      </c>
      <c r="B238" s="18" t="s">
        <v>738</v>
      </c>
      <c r="C238" s="18"/>
      <c r="D238" s="18"/>
      <c r="E238" s="18" t="s">
        <v>993</v>
      </c>
      <c r="F238" s="19" t="s">
        <v>994</v>
      </c>
      <c r="G238" s="46" t="s">
        <v>995</v>
      </c>
      <c r="H238" s="19"/>
      <c r="I238" s="19"/>
      <c r="J238" s="18"/>
      <c r="K238" s="18"/>
      <c r="L238" s="19"/>
      <c r="M238" s="18"/>
      <c r="N238" s="38"/>
      <c r="O238" s="49"/>
      <c r="P238" s="49"/>
      <c r="Q238" s="18">
        <v>1</v>
      </c>
      <c r="R238" s="38">
        <v>500.19</v>
      </c>
      <c r="S238" s="38">
        <v>40</v>
      </c>
      <c r="T238" s="38">
        <f t="shared" si="9"/>
        <v>20007.6</v>
      </c>
      <c r="U238" s="38">
        <v>12</v>
      </c>
      <c r="V238" s="38">
        <f t="shared" si="10"/>
        <v>6002.28</v>
      </c>
      <c r="W238" s="38">
        <f t="shared" si="11"/>
        <v>14005.32</v>
      </c>
      <c r="X238" s="40" t="s">
        <v>742</v>
      </c>
      <c r="Y238" s="38">
        <v>6002.28</v>
      </c>
      <c r="Z238" s="18" t="s">
        <v>994</v>
      </c>
      <c r="AA238" s="18">
        <v>90002367</v>
      </c>
      <c r="AB238" s="18"/>
    </row>
    <row r="239" s="3" customFormat="1" ht="33.75" spans="1:28">
      <c r="A239" s="62">
        <v>237</v>
      </c>
      <c r="B239" s="18" t="s">
        <v>738</v>
      </c>
      <c r="C239" s="18"/>
      <c r="D239" s="18"/>
      <c r="E239" s="18" t="s">
        <v>996</v>
      </c>
      <c r="F239" s="63" t="s">
        <v>997</v>
      </c>
      <c r="G239" s="19" t="s">
        <v>998</v>
      </c>
      <c r="H239" s="19"/>
      <c r="I239" s="19"/>
      <c r="J239" s="18"/>
      <c r="K239" s="18"/>
      <c r="L239" s="19"/>
      <c r="M239" s="18"/>
      <c r="N239" s="38"/>
      <c r="O239" s="49"/>
      <c r="P239" s="49"/>
      <c r="Q239" s="18">
        <v>1</v>
      </c>
      <c r="R239" s="38">
        <v>70</v>
      </c>
      <c r="S239" s="38">
        <v>40</v>
      </c>
      <c r="T239" s="38">
        <f t="shared" si="9"/>
        <v>2800</v>
      </c>
      <c r="U239" s="38">
        <v>12</v>
      </c>
      <c r="V239" s="38">
        <f t="shared" si="10"/>
        <v>840</v>
      </c>
      <c r="W239" s="38">
        <f t="shared" si="11"/>
        <v>1960</v>
      </c>
      <c r="X239" s="40" t="s">
        <v>918</v>
      </c>
      <c r="Y239" s="38">
        <v>840</v>
      </c>
      <c r="Z239" s="18" t="s">
        <v>999</v>
      </c>
      <c r="AA239" s="18">
        <v>63155984</v>
      </c>
      <c r="AB239" s="18"/>
    </row>
    <row r="240" s="3" customFormat="1" ht="45" spans="1:28">
      <c r="A240" s="62">
        <v>238</v>
      </c>
      <c r="B240" s="18" t="s">
        <v>738</v>
      </c>
      <c r="C240" s="18"/>
      <c r="D240" s="19"/>
      <c r="E240" s="18" t="s">
        <v>1000</v>
      </c>
      <c r="F240" s="19" t="s">
        <v>1001</v>
      </c>
      <c r="G240" s="19" t="s">
        <v>1002</v>
      </c>
      <c r="H240" s="19"/>
      <c r="I240" s="19"/>
      <c r="J240" s="18"/>
      <c r="K240" s="18"/>
      <c r="L240" s="19"/>
      <c r="M240" s="18"/>
      <c r="N240" s="38"/>
      <c r="O240" s="49"/>
      <c r="P240" s="49"/>
      <c r="Q240" s="18">
        <v>1</v>
      </c>
      <c r="R240" s="38">
        <v>300</v>
      </c>
      <c r="S240" s="38">
        <v>40</v>
      </c>
      <c r="T240" s="38">
        <f t="shared" si="9"/>
        <v>12000</v>
      </c>
      <c r="U240" s="38">
        <v>12</v>
      </c>
      <c r="V240" s="38">
        <f t="shared" si="10"/>
        <v>3600</v>
      </c>
      <c r="W240" s="38">
        <f t="shared" si="11"/>
        <v>8400</v>
      </c>
      <c r="X240" s="40" t="s">
        <v>261</v>
      </c>
      <c r="Y240" s="38">
        <v>3600</v>
      </c>
      <c r="Z240" s="18" t="s">
        <v>1001</v>
      </c>
      <c r="AA240" s="18">
        <v>46287047</v>
      </c>
      <c r="AB240" s="18"/>
    </row>
    <row r="241" s="3" customFormat="1" ht="33.75" spans="1:28">
      <c r="A241" s="62">
        <v>239</v>
      </c>
      <c r="B241" s="18" t="s">
        <v>738</v>
      </c>
      <c r="C241" s="18"/>
      <c r="D241" s="18"/>
      <c r="E241" s="18" t="s">
        <v>1003</v>
      </c>
      <c r="F241" s="19" t="s">
        <v>1004</v>
      </c>
      <c r="G241" s="19" t="s">
        <v>1005</v>
      </c>
      <c r="H241" s="19"/>
      <c r="I241" s="19"/>
      <c r="J241" s="18"/>
      <c r="K241" s="18"/>
      <c r="L241" s="19"/>
      <c r="M241" s="18"/>
      <c r="N241" s="38"/>
      <c r="O241" s="49"/>
      <c r="P241" s="49"/>
      <c r="Q241" s="18">
        <v>1</v>
      </c>
      <c r="R241" s="38">
        <v>700</v>
      </c>
      <c r="S241" s="38">
        <v>40</v>
      </c>
      <c r="T241" s="38">
        <f t="shared" si="9"/>
        <v>28000</v>
      </c>
      <c r="U241" s="38">
        <v>12</v>
      </c>
      <c r="V241" s="38">
        <f t="shared" si="10"/>
        <v>8400</v>
      </c>
      <c r="W241" s="38">
        <f t="shared" si="11"/>
        <v>19600</v>
      </c>
      <c r="X241" s="40" t="s">
        <v>782</v>
      </c>
      <c r="Y241" s="38">
        <v>8400</v>
      </c>
      <c r="Z241" s="18" t="s">
        <v>1004</v>
      </c>
      <c r="AA241" s="18">
        <v>44734360</v>
      </c>
      <c r="AB241" s="18"/>
    </row>
    <row r="242" s="3" customFormat="1" ht="45" spans="1:28">
      <c r="A242" s="62">
        <v>240</v>
      </c>
      <c r="B242" s="18" t="s">
        <v>738</v>
      </c>
      <c r="C242" s="18"/>
      <c r="D242" s="18"/>
      <c r="E242" s="18" t="s">
        <v>1006</v>
      </c>
      <c r="F242" s="19" t="s">
        <v>1007</v>
      </c>
      <c r="G242" s="19" t="s">
        <v>1008</v>
      </c>
      <c r="H242" s="19"/>
      <c r="I242" s="19"/>
      <c r="J242" s="18"/>
      <c r="K242" s="18"/>
      <c r="L242" s="19"/>
      <c r="M242" s="18"/>
      <c r="N242" s="38"/>
      <c r="O242" s="49"/>
      <c r="P242" s="49"/>
      <c r="Q242" s="18">
        <v>1</v>
      </c>
      <c r="R242" s="38">
        <v>835.72</v>
      </c>
      <c r="S242" s="38">
        <v>40</v>
      </c>
      <c r="T242" s="38">
        <f t="shared" si="9"/>
        <v>33428.8</v>
      </c>
      <c r="U242" s="38">
        <v>12</v>
      </c>
      <c r="V242" s="38">
        <f t="shared" si="10"/>
        <v>10028.64</v>
      </c>
      <c r="W242" s="38">
        <f t="shared" si="11"/>
        <v>23400.16</v>
      </c>
      <c r="X242" s="40" t="s">
        <v>1009</v>
      </c>
      <c r="Y242" s="38" t="s">
        <v>1010</v>
      </c>
      <c r="Z242" s="18" t="s">
        <v>1011</v>
      </c>
      <c r="AA242" s="18" t="s">
        <v>1012</v>
      </c>
      <c r="AB242" s="18"/>
    </row>
    <row r="243" s="3" customFormat="1" ht="33.75" spans="1:28">
      <c r="A243" s="62">
        <v>241</v>
      </c>
      <c r="B243" s="18" t="s">
        <v>738</v>
      </c>
      <c r="C243" s="18"/>
      <c r="D243" s="18"/>
      <c r="E243" s="18" t="s">
        <v>1013</v>
      </c>
      <c r="F243" s="19" t="s">
        <v>976</v>
      </c>
      <c r="G243" s="19" t="s">
        <v>1014</v>
      </c>
      <c r="H243" s="19"/>
      <c r="I243" s="19"/>
      <c r="J243" s="18"/>
      <c r="K243" s="18"/>
      <c r="L243" s="19"/>
      <c r="M243" s="18"/>
      <c r="N243" s="38"/>
      <c r="O243" s="49"/>
      <c r="P243" s="49"/>
      <c r="Q243" s="18">
        <v>1</v>
      </c>
      <c r="R243" s="38">
        <v>313.72</v>
      </c>
      <c r="S243" s="38">
        <v>40</v>
      </c>
      <c r="T243" s="38">
        <f t="shared" si="9"/>
        <v>12548.8</v>
      </c>
      <c r="U243" s="38">
        <v>12</v>
      </c>
      <c r="V243" s="38">
        <f t="shared" si="10"/>
        <v>3764.64</v>
      </c>
      <c r="W243" s="38">
        <f t="shared" si="11"/>
        <v>8784.16</v>
      </c>
      <c r="X243" s="40" t="s">
        <v>742</v>
      </c>
      <c r="Y243" s="38">
        <v>13677.48</v>
      </c>
      <c r="Z243" s="18" t="s">
        <v>778</v>
      </c>
      <c r="AA243" s="18">
        <v>97844734</v>
      </c>
      <c r="AB243" s="18"/>
    </row>
    <row r="244" s="3" customFormat="1" ht="33.75" spans="1:28">
      <c r="A244" s="62">
        <v>242</v>
      </c>
      <c r="B244" s="18" t="s">
        <v>738</v>
      </c>
      <c r="C244" s="18"/>
      <c r="D244" s="18"/>
      <c r="E244" s="18" t="s">
        <v>1015</v>
      </c>
      <c r="F244" s="19" t="s">
        <v>550</v>
      </c>
      <c r="G244" s="19" t="s">
        <v>1016</v>
      </c>
      <c r="H244" s="19"/>
      <c r="I244" s="19"/>
      <c r="J244" s="18"/>
      <c r="K244" s="18"/>
      <c r="L244" s="19"/>
      <c r="M244" s="18"/>
      <c r="N244" s="38"/>
      <c r="O244" s="49"/>
      <c r="P244" s="49"/>
      <c r="Q244" s="18">
        <v>1</v>
      </c>
      <c r="R244" s="38">
        <v>148</v>
      </c>
      <c r="S244" s="38">
        <v>40</v>
      </c>
      <c r="T244" s="38">
        <f t="shared" si="9"/>
        <v>5920</v>
      </c>
      <c r="U244" s="38">
        <v>12</v>
      </c>
      <c r="V244" s="38">
        <f t="shared" si="10"/>
        <v>1776</v>
      </c>
      <c r="W244" s="38">
        <f t="shared" si="11"/>
        <v>4144</v>
      </c>
      <c r="X244" s="40" t="s">
        <v>742</v>
      </c>
      <c r="Y244" s="38">
        <v>1776</v>
      </c>
      <c r="Z244" s="18" t="s">
        <v>550</v>
      </c>
      <c r="AA244" s="18">
        <v>24642366</v>
      </c>
      <c r="AB244" s="18"/>
    </row>
    <row r="245" s="3" customFormat="1" ht="33.75" spans="1:28">
      <c r="A245" s="62">
        <v>243</v>
      </c>
      <c r="B245" s="18" t="s">
        <v>738</v>
      </c>
      <c r="C245" s="18"/>
      <c r="D245" s="18"/>
      <c r="E245" s="18" t="s">
        <v>1017</v>
      </c>
      <c r="F245" s="19" t="s">
        <v>1018</v>
      </c>
      <c r="G245" s="19" t="s">
        <v>1019</v>
      </c>
      <c r="H245" s="19"/>
      <c r="I245" s="19"/>
      <c r="J245" s="18"/>
      <c r="K245" s="18"/>
      <c r="L245" s="19"/>
      <c r="M245" s="18"/>
      <c r="N245" s="38"/>
      <c r="O245" s="49"/>
      <c r="P245" s="49"/>
      <c r="Q245" s="18">
        <v>1</v>
      </c>
      <c r="R245" s="38">
        <v>220</v>
      </c>
      <c r="S245" s="38">
        <v>40</v>
      </c>
      <c r="T245" s="38">
        <f t="shared" si="9"/>
        <v>8800</v>
      </c>
      <c r="U245" s="38">
        <v>12</v>
      </c>
      <c r="V245" s="38">
        <f t="shared" si="10"/>
        <v>2640</v>
      </c>
      <c r="W245" s="38">
        <f t="shared" si="11"/>
        <v>6160</v>
      </c>
      <c r="X245" s="40" t="s">
        <v>742</v>
      </c>
      <c r="Y245" s="38">
        <v>2640</v>
      </c>
      <c r="Z245" s="18" t="s">
        <v>1020</v>
      </c>
      <c r="AA245" s="18">
        <v>87235368</v>
      </c>
      <c r="AB245" s="18"/>
    </row>
    <row r="246" s="3" customFormat="1" ht="33.75" spans="1:28">
      <c r="A246" s="62">
        <v>244</v>
      </c>
      <c r="B246" s="18" t="s">
        <v>738</v>
      </c>
      <c r="C246" s="18"/>
      <c r="D246" s="18"/>
      <c r="E246" s="18" t="s">
        <v>1021</v>
      </c>
      <c r="F246" s="19" t="s">
        <v>1022</v>
      </c>
      <c r="G246" s="19" t="s">
        <v>1023</v>
      </c>
      <c r="H246" s="19"/>
      <c r="I246" s="19"/>
      <c r="J246" s="18"/>
      <c r="K246" s="18"/>
      <c r="L246" s="19"/>
      <c r="M246" s="18"/>
      <c r="N246" s="38"/>
      <c r="O246" s="49"/>
      <c r="P246" s="49"/>
      <c r="Q246" s="18">
        <v>1</v>
      </c>
      <c r="R246" s="38">
        <v>720</v>
      </c>
      <c r="S246" s="38">
        <v>40</v>
      </c>
      <c r="T246" s="38">
        <f t="shared" si="9"/>
        <v>28800</v>
      </c>
      <c r="U246" s="38">
        <v>12</v>
      </c>
      <c r="V246" s="38">
        <f t="shared" si="10"/>
        <v>8640</v>
      </c>
      <c r="W246" s="38">
        <f t="shared" si="11"/>
        <v>20160</v>
      </c>
      <c r="X246" s="40" t="s">
        <v>839</v>
      </c>
      <c r="Y246" s="38">
        <v>8640</v>
      </c>
      <c r="Z246" s="18" t="s">
        <v>708</v>
      </c>
      <c r="AA246" s="18">
        <v>58159701</v>
      </c>
      <c r="AB246" s="18"/>
    </row>
    <row r="247" s="3" customFormat="1" ht="33.75" spans="1:28">
      <c r="A247" s="62">
        <v>245</v>
      </c>
      <c r="B247" s="18" t="s">
        <v>738</v>
      </c>
      <c r="C247" s="18"/>
      <c r="D247" s="18"/>
      <c r="E247" s="18" t="s">
        <v>1024</v>
      </c>
      <c r="F247" s="19" t="s">
        <v>1025</v>
      </c>
      <c r="G247" s="19" t="s">
        <v>1026</v>
      </c>
      <c r="H247" s="19"/>
      <c r="I247" s="19"/>
      <c r="J247" s="18"/>
      <c r="K247" s="18"/>
      <c r="L247" s="19"/>
      <c r="M247" s="18"/>
      <c r="N247" s="38"/>
      <c r="O247" s="49"/>
      <c r="P247" s="49"/>
      <c r="Q247" s="18">
        <v>1</v>
      </c>
      <c r="R247" s="38">
        <v>120</v>
      </c>
      <c r="S247" s="38">
        <v>40</v>
      </c>
      <c r="T247" s="38">
        <f t="shared" si="9"/>
        <v>4800</v>
      </c>
      <c r="U247" s="38">
        <v>12</v>
      </c>
      <c r="V247" s="38">
        <f t="shared" si="10"/>
        <v>1440</v>
      </c>
      <c r="W247" s="38">
        <f t="shared" si="11"/>
        <v>3360</v>
      </c>
      <c r="X247" s="40" t="s">
        <v>782</v>
      </c>
      <c r="Y247" s="38">
        <v>1512</v>
      </c>
      <c r="Z247" s="18" t="s">
        <v>1025</v>
      </c>
      <c r="AA247" s="18">
        <v>38063361</v>
      </c>
      <c r="AB247" s="18"/>
    </row>
    <row r="248" s="3" customFormat="1" ht="33.75" spans="1:28">
      <c r="A248" s="62">
        <v>246</v>
      </c>
      <c r="B248" s="18" t="s">
        <v>738</v>
      </c>
      <c r="C248" s="18"/>
      <c r="D248" s="18"/>
      <c r="E248" s="18" t="s">
        <v>1027</v>
      </c>
      <c r="F248" s="19" t="s">
        <v>1028</v>
      </c>
      <c r="G248" s="19" t="s">
        <v>1029</v>
      </c>
      <c r="H248" s="19"/>
      <c r="I248" s="19"/>
      <c r="J248" s="18"/>
      <c r="K248" s="18"/>
      <c r="L248" s="19"/>
      <c r="M248" s="18"/>
      <c r="N248" s="38"/>
      <c r="O248" s="49"/>
      <c r="P248" s="49"/>
      <c r="Q248" s="18">
        <v>1</v>
      </c>
      <c r="R248" s="38">
        <v>598</v>
      </c>
      <c r="S248" s="38">
        <v>40</v>
      </c>
      <c r="T248" s="38">
        <f t="shared" si="9"/>
        <v>23920</v>
      </c>
      <c r="U248" s="38">
        <v>12</v>
      </c>
      <c r="V248" s="38">
        <f t="shared" si="10"/>
        <v>7176</v>
      </c>
      <c r="W248" s="38">
        <f t="shared" si="11"/>
        <v>16744</v>
      </c>
      <c r="X248" s="40" t="s">
        <v>980</v>
      </c>
      <c r="Y248" s="38">
        <v>7176</v>
      </c>
      <c r="Z248" s="18" t="s">
        <v>1028</v>
      </c>
      <c r="AA248" s="18">
        <v>73282707</v>
      </c>
      <c r="AB248" s="18"/>
    </row>
    <row r="249" s="3" customFormat="1" ht="45" spans="1:28">
      <c r="A249" s="62">
        <v>247</v>
      </c>
      <c r="B249" s="18" t="s">
        <v>738</v>
      </c>
      <c r="C249" s="18"/>
      <c r="D249" s="18"/>
      <c r="E249" s="18" t="s">
        <v>1030</v>
      </c>
      <c r="F249" s="19" t="s">
        <v>1031</v>
      </c>
      <c r="G249" s="19" t="s">
        <v>1032</v>
      </c>
      <c r="H249" s="19"/>
      <c r="I249" s="19"/>
      <c r="J249" s="18"/>
      <c r="K249" s="18"/>
      <c r="L249" s="19"/>
      <c r="M249" s="18"/>
      <c r="N249" s="38"/>
      <c r="O249" s="49"/>
      <c r="P249" s="49"/>
      <c r="Q249" s="18">
        <v>1</v>
      </c>
      <c r="R249" s="38">
        <v>643.8</v>
      </c>
      <c r="S249" s="38">
        <v>40</v>
      </c>
      <c r="T249" s="38">
        <f t="shared" si="9"/>
        <v>25752</v>
      </c>
      <c r="U249" s="38">
        <v>12</v>
      </c>
      <c r="V249" s="38">
        <f t="shared" si="10"/>
        <v>7725.6</v>
      </c>
      <c r="W249" s="38">
        <f t="shared" si="11"/>
        <v>18026.4</v>
      </c>
      <c r="X249" s="40" t="s">
        <v>751</v>
      </c>
      <c r="Y249" s="38" t="s">
        <v>1033</v>
      </c>
      <c r="Z249" s="18" t="s">
        <v>1031</v>
      </c>
      <c r="AA249" s="18" t="s">
        <v>1034</v>
      </c>
      <c r="AB249" s="18"/>
    </row>
    <row r="250" s="3" customFormat="1" ht="33.75" spans="1:28">
      <c r="A250" s="62">
        <v>248</v>
      </c>
      <c r="B250" s="18" t="s">
        <v>738</v>
      </c>
      <c r="C250" s="18"/>
      <c r="D250" s="18"/>
      <c r="E250" s="18" t="s">
        <v>1035</v>
      </c>
      <c r="F250" s="19" t="s">
        <v>255</v>
      </c>
      <c r="G250" s="19" t="s">
        <v>1036</v>
      </c>
      <c r="H250" s="19"/>
      <c r="I250" s="19"/>
      <c r="J250" s="18"/>
      <c r="K250" s="18"/>
      <c r="L250" s="19"/>
      <c r="M250" s="18"/>
      <c r="N250" s="38"/>
      <c r="O250" s="49"/>
      <c r="P250" s="49"/>
      <c r="Q250" s="18">
        <v>1</v>
      </c>
      <c r="R250" s="38">
        <v>299.9</v>
      </c>
      <c r="S250" s="38">
        <v>40</v>
      </c>
      <c r="T250" s="38">
        <f t="shared" si="9"/>
        <v>11996</v>
      </c>
      <c r="U250" s="38">
        <v>12</v>
      </c>
      <c r="V250" s="38">
        <f t="shared" si="10"/>
        <v>3598.8</v>
      </c>
      <c r="W250" s="38">
        <f t="shared" si="11"/>
        <v>8397.2</v>
      </c>
      <c r="X250" s="40" t="s">
        <v>980</v>
      </c>
      <c r="Y250" s="38">
        <v>3598.8</v>
      </c>
      <c r="Z250" s="18" t="s">
        <v>257</v>
      </c>
      <c r="AA250" s="18">
        <v>43357349</v>
      </c>
      <c r="AB250" s="18"/>
    </row>
    <row r="251" s="3" customFormat="1" ht="33.75" spans="1:28">
      <c r="A251" s="62">
        <v>249</v>
      </c>
      <c r="B251" s="18" t="s">
        <v>738</v>
      </c>
      <c r="C251" s="18"/>
      <c r="D251" s="18"/>
      <c r="E251" s="18" t="s">
        <v>1037</v>
      </c>
      <c r="F251" s="19" t="s">
        <v>711</v>
      </c>
      <c r="G251" s="19" t="s">
        <v>1038</v>
      </c>
      <c r="H251" s="19"/>
      <c r="I251" s="19"/>
      <c r="J251" s="18"/>
      <c r="K251" s="18"/>
      <c r="L251" s="19"/>
      <c r="M251" s="18"/>
      <c r="N251" s="38"/>
      <c r="O251" s="49"/>
      <c r="P251" s="49"/>
      <c r="Q251" s="18">
        <v>1</v>
      </c>
      <c r="R251" s="38">
        <v>330</v>
      </c>
      <c r="S251" s="38">
        <v>40</v>
      </c>
      <c r="T251" s="38">
        <f t="shared" si="9"/>
        <v>13200</v>
      </c>
      <c r="U251" s="38">
        <v>12</v>
      </c>
      <c r="V251" s="38">
        <f t="shared" si="10"/>
        <v>3960</v>
      </c>
      <c r="W251" s="38">
        <f t="shared" si="11"/>
        <v>9240</v>
      </c>
      <c r="X251" s="40" t="s">
        <v>1039</v>
      </c>
      <c r="Y251" s="38" t="s">
        <v>1040</v>
      </c>
      <c r="Z251" s="18" t="s">
        <v>711</v>
      </c>
      <c r="AA251" s="18" t="s">
        <v>1041</v>
      </c>
      <c r="AB251" s="18"/>
    </row>
    <row r="252" s="3" customFormat="1" ht="33.75" spans="1:28">
      <c r="A252" s="62">
        <v>250</v>
      </c>
      <c r="B252" s="18" t="s">
        <v>738</v>
      </c>
      <c r="C252" s="18"/>
      <c r="D252" s="18"/>
      <c r="E252" s="18" t="s">
        <v>1042</v>
      </c>
      <c r="F252" s="19" t="s">
        <v>1043</v>
      </c>
      <c r="G252" s="19" t="s">
        <v>1044</v>
      </c>
      <c r="H252" s="19"/>
      <c r="I252" s="19"/>
      <c r="J252" s="18"/>
      <c r="K252" s="18"/>
      <c r="L252" s="19"/>
      <c r="M252" s="18"/>
      <c r="N252" s="38"/>
      <c r="O252" s="49"/>
      <c r="P252" s="49"/>
      <c r="Q252" s="18">
        <v>1</v>
      </c>
      <c r="R252" s="38">
        <v>340</v>
      </c>
      <c r="S252" s="38">
        <v>40</v>
      </c>
      <c r="T252" s="38">
        <f t="shared" si="9"/>
        <v>13600</v>
      </c>
      <c r="U252" s="38">
        <v>12</v>
      </c>
      <c r="V252" s="38">
        <f t="shared" si="10"/>
        <v>4080</v>
      </c>
      <c r="W252" s="38">
        <f t="shared" si="11"/>
        <v>9520</v>
      </c>
      <c r="X252" s="40" t="s">
        <v>839</v>
      </c>
      <c r="Y252" s="38">
        <v>4080</v>
      </c>
      <c r="Z252" s="18" t="s">
        <v>1043</v>
      </c>
      <c r="AA252" s="18">
        <v>62519346</v>
      </c>
      <c r="AB252" s="18"/>
    </row>
    <row r="253" s="3" customFormat="1" ht="56.25" spans="1:28">
      <c r="A253" s="62">
        <v>251</v>
      </c>
      <c r="B253" s="18" t="s">
        <v>738</v>
      </c>
      <c r="C253" s="18"/>
      <c r="D253" s="18"/>
      <c r="E253" s="18" t="s">
        <v>1045</v>
      </c>
      <c r="F253" s="19" t="s">
        <v>1046</v>
      </c>
      <c r="G253" s="19" t="s">
        <v>1047</v>
      </c>
      <c r="H253" s="19"/>
      <c r="I253" s="19"/>
      <c r="J253" s="18"/>
      <c r="K253" s="18"/>
      <c r="L253" s="19"/>
      <c r="M253" s="18"/>
      <c r="N253" s="38"/>
      <c r="O253" s="49"/>
      <c r="P253" s="49"/>
      <c r="Q253" s="18">
        <v>1</v>
      </c>
      <c r="R253" s="41">
        <v>515.56</v>
      </c>
      <c r="S253" s="38">
        <v>40</v>
      </c>
      <c r="T253" s="38">
        <f t="shared" si="9"/>
        <v>20622.4</v>
      </c>
      <c r="U253" s="38">
        <v>12</v>
      </c>
      <c r="V253" s="38">
        <f t="shared" si="10"/>
        <v>6186.72</v>
      </c>
      <c r="W253" s="38">
        <f t="shared" si="11"/>
        <v>14435.68</v>
      </c>
      <c r="X253" s="40" t="s">
        <v>1048</v>
      </c>
      <c r="Y253" s="38" t="s">
        <v>1049</v>
      </c>
      <c r="Z253" s="18" t="s">
        <v>1046</v>
      </c>
      <c r="AA253" s="18" t="s">
        <v>1050</v>
      </c>
      <c r="AB253" s="18"/>
    </row>
    <row r="254" s="3" customFormat="1" ht="33.75" spans="1:28">
      <c r="A254" s="62">
        <v>252</v>
      </c>
      <c r="B254" s="18" t="s">
        <v>738</v>
      </c>
      <c r="C254" s="18"/>
      <c r="D254" s="18"/>
      <c r="E254" s="18" t="s">
        <v>1051</v>
      </c>
      <c r="F254" s="19" t="s">
        <v>1052</v>
      </c>
      <c r="G254" s="19" t="s">
        <v>1053</v>
      </c>
      <c r="H254" s="19"/>
      <c r="I254" s="19"/>
      <c r="J254" s="18"/>
      <c r="K254" s="18"/>
      <c r="L254" s="19"/>
      <c r="M254" s="18"/>
      <c r="N254" s="38"/>
      <c r="O254" s="49"/>
      <c r="P254" s="49"/>
      <c r="Q254" s="18">
        <v>1</v>
      </c>
      <c r="R254" s="38">
        <v>72</v>
      </c>
      <c r="S254" s="38">
        <v>40</v>
      </c>
      <c r="T254" s="38">
        <f t="shared" si="9"/>
        <v>2880</v>
      </c>
      <c r="U254" s="38">
        <v>12</v>
      </c>
      <c r="V254" s="38">
        <f t="shared" si="10"/>
        <v>864</v>
      </c>
      <c r="W254" s="38">
        <f t="shared" si="11"/>
        <v>2016</v>
      </c>
      <c r="X254" s="40" t="s">
        <v>742</v>
      </c>
      <c r="Y254" s="38">
        <v>864</v>
      </c>
      <c r="Z254" s="18" t="s">
        <v>1054</v>
      </c>
      <c r="AA254" s="18">
        <v>59231365</v>
      </c>
      <c r="AB254" s="18"/>
    </row>
    <row r="255" s="3" customFormat="1" ht="33.75" spans="1:28">
      <c r="A255" s="62">
        <v>253</v>
      </c>
      <c r="B255" s="18" t="s">
        <v>738</v>
      </c>
      <c r="C255" s="18"/>
      <c r="D255" s="18"/>
      <c r="E255" s="18" t="s">
        <v>1055</v>
      </c>
      <c r="F255" s="19" t="s">
        <v>1056</v>
      </c>
      <c r="G255" s="19" t="s">
        <v>1044</v>
      </c>
      <c r="H255" s="19"/>
      <c r="I255" s="19"/>
      <c r="J255" s="18"/>
      <c r="K255" s="18"/>
      <c r="L255" s="19"/>
      <c r="M255" s="18"/>
      <c r="N255" s="38"/>
      <c r="O255" s="49"/>
      <c r="P255" s="49"/>
      <c r="Q255" s="18">
        <v>1</v>
      </c>
      <c r="R255" s="38">
        <v>1133.03</v>
      </c>
      <c r="S255" s="38">
        <v>40</v>
      </c>
      <c r="T255" s="38">
        <f t="shared" si="9"/>
        <v>45321.2</v>
      </c>
      <c r="U255" s="38">
        <v>12</v>
      </c>
      <c r="V255" s="38">
        <f t="shared" si="10"/>
        <v>13596.36</v>
      </c>
      <c r="W255" s="38">
        <f t="shared" si="11"/>
        <v>31724.84</v>
      </c>
      <c r="X255" s="40" t="s">
        <v>1057</v>
      </c>
      <c r="Y255" s="38">
        <v>13596.36</v>
      </c>
      <c r="Z255" s="18" t="s">
        <v>1056</v>
      </c>
      <c r="AA255" s="18">
        <v>21563388</v>
      </c>
      <c r="AB255" s="18"/>
    </row>
    <row r="256" s="3" customFormat="1" ht="33.75" spans="1:28">
      <c r="A256" s="62">
        <v>254</v>
      </c>
      <c r="B256" s="18" t="s">
        <v>738</v>
      </c>
      <c r="C256" s="18"/>
      <c r="D256" s="18"/>
      <c r="E256" s="18" t="s">
        <v>1058</v>
      </c>
      <c r="F256" s="19" t="s">
        <v>1059</v>
      </c>
      <c r="G256" s="19" t="s">
        <v>1060</v>
      </c>
      <c r="H256" s="19"/>
      <c r="I256" s="19"/>
      <c r="J256" s="18"/>
      <c r="K256" s="18"/>
      <c r="L256" s="19"/>
      <c r="M256" s="18"/>
      <c r="N256" s="38"/>
      <c r="O256" s="49"/>
      <c r="P256" s="49"/>
      <c r="Q256" s="18">
        <v>1</v>
      </c>
      <c r="R256" s="38">
        <v>499</v>
      </c>
      <c r="S256" s="38">
        <v>40</v>
      </c>
      <c r="T256" s="38">
        <f t="shared" si="9"/>
        <v>19960</v>
      </c>
      <c r="U256" s="38">
        <v>12</v>
      </c>
      <c r="V256" s="38">
        <f t="shared" si="10"/>
        <v>5988</v>
      </c>
      <c r="W256" s="38">
        <f t="shared" si="11"/>
        <v>13972</v>
      </c>
      <c r="X256" s="40" t="s">
        <v>806</v>
      </c>
      <c r="Y256" s="38">
        <v>5988</v>
      </c>
      <c r="Z256" s="18" t="s">
        <v>1061</v>
      </c>
      <c r="AA256" s="18">
        <v>42465741</v>
      </c>
      <c r="AB256" s="18"/>
    </row>
    <row r="257" s="3" customFormat="1" ht="33.75" spans="1:28">
      <c r="A257" s="62">
        <v>255</v>
      </c>
      <c r="B257" s="18" t="s">
        <v>738</v>
      </c>
      <c r="C257" s="18"/>
      <c r="D257" s="18"/>
      <c r="E257" s="18" t="s">
        <v>1062</v>
      </c>
      <c r="F257" s="19" t="s">
        <v>1063</v>
      </c>
      <c r="G257" s="19" t="s">
        <v>1064</v>
      </c>
      <c r="H257" s="19"/>
      <c r="I257" s="19"/>
      <c r="J257" s="18"/>
      <c r="K257" s="18"/>
      <c r="L257" s="19"/>
      <c r="M257" s="18"/>
      <c r="N257" s="38"/>
      <c r="O257" s="49"/>
      <c r="P257" s="49"/>
      <c r="Q257" s="18">
        <v>1</v>
      </c>
      <c r="R257" s="38">
        <v>68</v>
      </c>
      <c r="S257" s="38">
        <v>40</v>
      </c>
      <c r="T257" s="38">
        <f t="shared" si="9"/>
        <v>2720</v>
      </c>
      <c r="U257" s="38">
        <v>12</v>
      </c>
      <c r="V257" s="38">
        <f t="shared" si="10"/>
        <v>816</v>
      </c>
      <c r="W257" s="38">
        <f t="shared" si="11"/>
        <v>1904</v>
      </c>
      <c r="X257" s="40" t="s">
        <v>742</v>
      </c>
      <c r="Y257" s="38">
        <v>41082.96</v>
      </c>
      <c r="Z257" s="18" t="s">
        <v>743</v>
      </c>
      <c r="AA257" s="18">
        <v>60274735</v>
      </c>
      <c r="AB257" s="18"/>
    </row>
    <row r="258" s="3" customFormat="1" ht="56.25" spans="1:28">
      <c r="A258" s="62">
        <v>256</v>
      </c>
      <c r="B258" s="18" t="s">
        <v>738</v>
      </c>
      <c r="C258" s="18"/>
      <c r="D258" s="18"/>
      <c r="E258" s="18" t="s">
        <v>1065</v>
      </c>
      <c r="F258" s="19" t="s">
        <v>1066</v>
      </c>
      <c r="G258" s="19" t="s">
        <v>1067</v>
      </c>
      <c r="H258" s="19"/>
      <c r="I258" s="19"/>
      <c r="J258" s="18"/>
      <c r="K258" s="18"/>
      <c r="L258" s="19"/>
      <c r="M258" s="18"/>
      <c r="N258" s="38"/>
      <c r="O258" s="49"/>
      <c r="P258" s="49"/>
      <c r="Q258" s="18">
        <v>1</v>
      </c>
      <c r="R258" s="38">
        <v>775.07</v>
      </c>
      <c r="S258" s="38">
        <v>40</v>
      </c>
      <c r="T258" s="38">
        <f t="shared" si="9"/>
        <v>31002.8</v>
      </c>
      <c r="U258" s="38">
        <v>12</v>
      </c>
      <c r="V258" s="38">
        <f t="shared" si="10"/>
        <v>9300.84</v>
      </c>
      <c r="W258" s="38">
        <f t="shared" si="11"/>
        <v>21701.96</v>
      </c>
      <c r="X258" s="40" t="s">
        <v>742</v>
      </c>
      <c r="Y258" s="38" t="s">
        <v>1068</v>
      </c>
      <c r="Z258" s="18" t="s">
        <v>1069</v>
      </c>
      <c r="AA258" s="18" t="s">
        <v>1070</v>
      </c>
      <c r="AB258" s="18"/>
    </row>
    <row r="259" s="3" customFormat="1" ht="33.75" spans="1:28">
      <c r="A259" s="62">
        <v>257</v>
      </c>
      <c r="B259" s="18" t="s">
        <v>738</v>
      </c>
      <c r="C259" s="18"/>
      <c r="D259" s="18"/>
      <c r="E259" s="18" t="s">
        <v>1071</v>
      </c>
      <c r="F259" s="19" t="s">
        <v>1072</v>
      </c>
      <c r="G259" s="19" t="s">
        <v>1073</v>
      </c>
      <c r="H259" s="19"/>
      <c r="I259" s="19"/>
      <c r="J259" s="18"/>
      <c r="K259" s="18"/>
      <c r="L259" s="19"/>
      <c r="M259" s="18"/>
      <c r="N259" s="38"/>
      <c r="O259" s="49"/>
      <c r="P259" s="49"/>
      <c r="Q259" s="18">
        <v>1</v>
      </c>
      <c r="R259" s="38">
        <v>254.73</v>
      </c>
      <c r="S259" s="38">
        <v>40</v>
      </c>
      <c r="T259" s="38">
        <f t="shared" si="9"/>
        <v>10189.2</v>
      </c>
      <c r="U259" s="38">
        <v>12</v>
      </c>
      <c r="V259" s="38">
        <f t="shared" si="10"/>
        <v>3056.76</v>
      </c>
      <c r="W259" s="38">
        <f t="shared" si="11"/>
        <v>7132.44</v>
      </c>
      <c r="X259" s="40" t="s">
        <v>742</v>
      </c>
      <c r="Y259" s="38" t="s">
        <v>1074</v>
      </c>
      <c r="Z259" s="18" t="s">
        <v>1075</v>
      </c>
      <c r="AA259" s="18" t="s">
        <v>1076</v>
      </c>
      <c r="AB259" s="18"/>
    </row>
    <row r="260" s="3" customFormat="1" ht="45" spans="1:28">
      <c r="A260" s="62">
        <v>258</v>
      </c>
      <c r="B260" s="18" t="s">
        <v>738</v>
      </c>
      <c r="C260" s="18"/>
      <c r="D260" s="18"/>
      <c r="E260" s="18" t="s">
        <v>1077</v>
      </c>
      <c r="F260" s="19" t="s">
        <v>1078</v>
      </c>
      <c r="G260" s="19" t="s">
        <v>1079</v>
      </c>
      <c r="H260" s="19"/>
      <c r="I260" s="19"/>
      <c r="J260" s="18"/>
      <c r="K260" s="18"/>
      <c r="L260" s="19"/>
      <c r="M260" s="18"/>
      <c r="N260" s="38"/>
      <c r="O260" s="49"/>
      <c r="P260" s="49"/>
      <c r="Q260" s="18">
        <v>1</v>
      </c>
      <c r="R260" s="38">
        <v>777.68</v>
      </c>
      <c r="S260" s="38">
        <v>40</v>
      </c>
      <c r="T260" s="38">
        <f t="shared" ref="T260:T323" si="12">S260*R260</f>
        <v>31107.2</v>
      </c>
      <c r="U260" s="38">
        <v>12</v>
      </c>
      <c r="V260" s="38">
        <f t="shared" ref="V260:V323" si="13">R260*U260</f>
        <v>9332.16</v>
      </c>
      <c r="W260" s="38">
        <f t="shared" ref="W260:W323" si="14">T260-V260</f>
        <v>21775.04</v>
      </c>
      <c r="X260" s="40" t="s">
        <v>1080</v>
      </c>
      <c r="Y260" s="38" t="s">
        <v>1081</v>
      </c>
      <c r="Z260" s="18" t="s">
        <v>1082</v>
      </c>
      <c r="AA260" s="18" t="s">
        <v>1083</v>
      </c>
      <c r="AB260" s="18"/>
    </row>
    <row r="261" s="3" customFormat="1" ht="33.75" spans="1:28">
      <c r="A261" s="62">
        <v>259</v>
      </c>
      <c r="B261" s="18" t="s">
        <v>738</v>
      </c>
      <c r="C261" s="18"/>
      <c r="D261" s="18"/>
      <c r="E261" s="18" t="s">
        <v>1084</v>
      </c>
      <c r="F261" s="19" t="s">
        <v>1085</v>
      </c>
      <c r="G261" s="19" t="s">
        <v>1086</v>
      </c>
      <c r="H261" s="19"/>
      <c r="I261" s="19"/>
      <c r="J261" s="18"/>
      <c r="K261" s="18"/>
      <c r="L261" s="19"/>
      <c r="M261" s="18"/>
      <c r="N261" s="38"/>
      <c r="O261" s="49"/>
      <c r="P261" s="49"/>
      <c r="Q261" s="18">
        <v>1</v>
      </c>
      <c r="R261" s="38">
        <v>400</v>
      </c>
      <c r="S261" s="38">
        <v>40</v>
      </c>
      <c r="T261" s="38">
        <f t="shared" si="12"/>
        <v>16000</v>
      </c>
      <c r="U261" s="38">
        <v>12</v>
      </c>
      <c r="V261" s="38">
        <f t="shared" si="13"/>
        <v>4800</v>
      </c>
      <c r="W261" s="38">
        <f t="shared" si="14"/>
        <v>11200</v>
      </c>
      <c r="X261" s="40" t="s">
        <v>742</v>
      </c>
      <c r="Y261" s="38">
        <v>41082.96</v>
      </c>
      <c r="Z261" s="18" t="s">
        <v>743</v>
      </c>
      <c r="AA261" s="18">
        <v>60274735</v>
      </c>
      <c r="AB261" s="18"/>
    </row>
    <row r="262" s="3" customFormat="1" ht="33.75" spans="1:28">
      <c r="A262" s="62">
        <v>260</v>
      </c>
      <c r="B262" s="18" t="s">
        <v>738</v>
      </c>
      <c r="C262" s="18"/>
      <c r="D262" s="18"/>
      <c r="E262" s="18" t="s">
        <v>1087</v>
      </c>
      <c r="F262" s="19" t="s">
        <v>1088</v>
      </c>
      <c r="G262" s="19" t="s">
        <v>1089</v>
      </c>
      <c r="H262" s="19"/>
      <c r="I262" s="19"/>
      <c r="J262" s="18"/>
      <c r="K262" s="18"/>
      <c r="L262" s="19"/>
      <c r="M262" s="18"/>
      <c r="N262" s="38"/>
      <c r="O262" s="49"/>
      <c r="P262" s="49"/>
      <c r="Q262" s="18">
        <v>1</v>
      </c>
      <c r="R262" s="38">
        <v>1030</v>
      </c>
      <c r="S262" s="38">
        <v>40</v>
      </c>
      <c r="T262" s="38">
        <f t="shared" si="12"/>
        <v>41200</v>
      </c>
      <c r="U262" s="38">
        <v>12</v>
      </c>
      <c r="V262" s="38">
        <f t="shared" si="13"/>
        <v>12360</v>
      </c>
      <c r="W262" s="38">
        <f t="shared" si="14"/>
        <v>28840</v>
      </c>
      <c r="X262" s="40" t="s">
        <v>1090</v>
      </c>
      <c r="Y262" s="38" t="s">
        <v>1091</v>
      </c>
      <c r="Z262" s="18" t="s">
        <v>1092</v>
      </c>
      <c r="AA262" s="18" t="s">
        <v>1093</v>
      </c>
      <c r="AB262" s="18"/>
    </row>
    <row r="263" s="3" customFormat="1" ht="45" spans="1:28">
      <c r="A263" s="62">
        <v>261</v>
      </c>
      <c r="B263" s="18" t="s">
        <v>738</v>
      </c>
      <c r="C263" s="18"/>
      <c r="D263" s="18"/>
      <c r="E263" s="18" t="s">
        <v>1094</v>
      </c>
      <c r="F263" s="19" t="s">
        <v>1095</v>
      </c>
      <c r="G263" s="19" t="s">
        <v>1096</v>
      </c>
      <c r="H263" s="19"/>
      <c r="I263" s="19"/>
      <c r="J263" s="18"/>
      <c r="K263" s="18"/>
      <c r="L263" s="19"/>
      <c r="M263" s="18"/>
      <c r="N263" s="38"/>
      <c r="O263" s="49"/>
      <c r="P263" s="49"/>
      <c r="Q263" s="18">
        <v>1</v>
      </c>
      <c r="R263" s="38">
        <v>277.49</v>
      </c>
      <c r="S263" s="38">
        <v>40</v>
      </c>
      <c r="T263" s="38">
        <f t="shared" si="12"/>
        <v>11099.6</v>
      </c>
      <c r="U263" s="38">
        <v>12</v>
      </c>
      <c r="V263" s="38">
        <f t="shared" si="13"/>
        <v>3329.88</v>
      </c>
      <c r="W263" s="38">
        <f t="shared" si="14"/>
        <v>7769.72</v>
      </c>
      <c r="X263" s="40" t="s">
        <v>1097</v>
      </c>
      <c r="Y263" s="38" t="s">
        <v>1098</v>
      </c>
      <c r="Z263" s="18" t="s">
        <v>1099</v>
      </c>
      <c r="AA263" s="18" t="s">
        <v>1100</v>
      </c>
      <c r="AB263" s="18"/>
    </row>
    <row r="264" s="3" customFormat="1" ht="45" spans="1:28">
      <c r="A264" s="62">
        <v>262</v>
      </c>
      <c r="B264" s="18" t="s">
        <v>738</v>
      </c>
      <c r="C264" s="18"/>
      <c r="D264" s="18"/>
      <c r="E264" s="18" t="s">
        <v>1101</v>
      </c>
      <c r="F264" s="19" t="s">
        <v>1102</v>
      </c>
      <c r="G264" s="19" t="s">
        <v>1103</v>
      </c>
      <c r="H264" s="19"/>
      <c r="I264" s="19"/>
      <c r="J264" s="18"/>
      <c r="K264" s="18"/>
      <c r="L264" s="19"/>
      <c r="M264" s="18"/>
      <c r="N264" s="38"/>
      <c r="O264" s="49"/>
      <c r="P264" s="49"/>
      <c r="Q264" s="18">
        <v>1</v>
      </c>
      <c r="R264" s="38">
        <v>713.34</v>
      </c>
      <c r="S264" s="38">
        <v>40</v>
      </c>
      <c r="T264" s="38">
        <f t="shared" si="12"/>
        <v>28533.6</v>
      </c>
      <c r="U264" s="38">
        <v>12</v>
      </c>
      <c r="V264" s="38">
        <f t="shared" si="13"/>
        <v>8560.08</v>
      </c>
      <c r="W264" s="38">
        <f t="shared" si="14"/>
        <v>19973.52</v>
      </c>
      <c r="X264" s="40" t="s">
        <v>1097</v>
      </c>
      <c r="Y264" s="38" t="s">
        <v>1104</v>
      </c>
      <c r="Z264" s="18" t="s">
        <v>1105</v>
      </c>
      <c r="AA264" s="18" t="s">
        <v>1106</v>
      </c>
      <c r="AB264" s="18"/>
    </row>
    <row r="265" s="3" customFormat="1" ht="33.75" spans="1:28">
      <c r="A265" s="62">
        <v>263</v>
      </c>
      <c r="B265" s="18" t="s">
        <v>738</v>
      </c>
      <c r="C265" s="18"/>
      <c r="D265" s="18"/>
      <c r="E265" s="18" t="s">
        <v>1107</v>
      </c>
      <c r="F265" s="19" t="s">
        <v>1108</v>
      </c>
      <c r="G265" s="19" t="s">
        <v>1109</v>
      </c>
      <c r="H265" s="19"/>
      <c r="I265" s="19"/>
      <c r="J265" s="18"/>
      <c r="K265" s="18"/>
      <c r="L265" s="19"/>
      <c r="M265" s="18"/>
      <c r="N265" s="38"/>
      <c r="O265" s="49"/>
      <c r="P265" s="49"/>
      <c r="Q265" s="18">
        <v>1</v>
      </c>
      <c r="R265" s="38">
        <v>574.18</v>
      </c>
      <c r="S265" s="38">
        <v>40</v>
      </c>
      <c r="T265" s="38">
        <f t="shared" si="12"/>
        <v>22967.2</v>
      </c>
      <c r="U265" s="38">
        <v>12</v>
      </c>
      <c r="V265" s="38">
        <f t="shared" si="13"/>
        <v>6890.16</v>
      </c>
      <c r="W265" s="38">
        <f t="shared" si="14"/>
        <v>16077.04</v>
      </c>
      <c r="X265" s="40" t="s">
        <v>980</v>
      </c>
      <c r="Y265" s="62">
        <v>6890.16</v>
      </c>
      <c r="Z265" s="18" t="s">
        <v>1110</v>
      </c>
      <c r="AA265" s="18">
        <v>11605349</v>
      </c>
      <c r="AB265" s="18"/>
    </row>
    <row r="266" s="3" customFormat="1" ht="33.75" spans="1:28">
      <c r="A266" s="62">
        <v>264</v>
      </c>
      <c r="B266" s="18" t="s">
        <v>738</v>
      </c>
      <c r="C266" s="18"/>
      <c r="D266" s="18"/>
      <c r="E266" s="18" t="s">
        <v>1111</v>
      </c>
      <c r="F266" s="19" t="s">
        <v>1112</v>
      </c>
      <c r="G266" s="19" t="s">
        <v>1113</v>
      </c>
      <c r="H266" s="19"/>
      <c r="I266" s="19"/>
      <c r="J266" s="18"/>
      <c r="K266" s="18"/>
      <c r="L266" s="19"/>
      <c r="M266" s="18"/>
      <c r="N266" s="38"/>
      <c r="O266" s="49"/>
      <c r="P266" s="49"/>
      <c r="Q266" s="18">
        <v>1</v>
      </c>
      <c r="R266" s="38">
        <v>174.44</v>
      </c>
      <c r="S266" s="38">
        <v>40</v>
      </c>
      <c r="T266" s="38">
        <f t="shared" si="12"/>
        <v>6977.6</v>
      </c>
      <c r="U266" s="38">
        <v>12</v>
      </c>
      <c r="V266" s="38">
        <f t="shared" si="13"/>
        <v>2093.28</v>
      </c>
      <c r="W266" s="38">
        <f t="shared" si="14"/>
        <v>4884.32</v>
      </c>
      <c r="X266" s="40" t="s">
        <v>742</v>
      </c>
      <c r="Y266" s="38">
        <v>2093.28</v>
      </c>
      <c r="Z266" s="18" t="s">
        <v>1112</v>
      </c>
      <c r="AA266" s="18">
        <v>18215366</v>
      </c>
      <c r="AB266" s="18"/>
    </row>
    <row r="267" s="3" customFormat="1" ht="56.25" spans="1:28">
      <c r="A267" s="62">
        <v>265</v>
      </c>
      <c r="B267" s="18" t="s">
        <v>738</v>
      </c>
      <c r="C267" s="18"/>
      <c r="D267" s="18"/>
      <c r="E267" s="18" t="s">
        <v>1114</v>
      </c>
      <c r="F267" s="19" t="s">
        <v>1115</v>
      </c>
      <c r="G267" s="19" t="s">
        <v>1116</v>
      </c>
      <c r="H267" s="19"/>
      <c r="I267" s="19"/>
      <c r="J267" s="18"/>
      <c r="K267" s="18"/>
      <c r="L267" s="19"/>
      <c r="M267" s="18"/>
      <c r="N267" s="38"/>
      <c r="O267" s="49"/>
      <c r="P267" s="49"/>
      <c r="Q267" s="18">
        <v>1</v>
      </c>
      <c r="R267" s="38">
        <v>409.57</v>
      </c>
      <c r="S267" s="38">
        <v>40</v>
      </c>
      <c r="T267" s="38">
        <f t="shared" si="12"/>
        <v>16382.8</v>
      </c>
      <c r="U267" s="38">
        <v>12</v>
      </c>
      <c r="V267" s="38">
        <f t="shared" si="13"/>
        <v>4914.84</v>
      </c>
      <c r="W267" s="38">
        <f t="shared" si="14"/>
        <v>11467.96</v>
      </c>
      <c r="X267" s="40" t="s">
        <v>967</v>
      </c>
      <c r="Y267" s="62" t="s">
        <v>1117</v>
      </c>
      <c r="Z267" s="18" t="s">
        <v>1118</v>
      </c>
      <c r="AA267" s="18" t="s">
        <v>1119</v>
      </c>
      <c r="AB267" s="18"/>
    </row>
    <row r="268" s="3" customFormat="1" ht="33.75" spans="1:28">
      <c r="A268" s="62">
        <v>266</v>
      </c>
      <c r="B268" s="18" t="s">
        <v>738</v>
      </c>
      <c r="C268" s="18"/>
      <c r="D268" s="18"/>
      <c r="E268" s="18" t="s">
        <v>1120</v>
      </c>
      <c r="F268" s="19" t="s">
        <v>1121</v>
      </c>
      <c r="G268" s="19" t="s">
        <v>1122</v>
      </c>
      <c r="H268" s="19"/>
      <c r="I268" s="19"/>
      <c r="J268" s="18"/>
      <c r="K268" s="18"/>
      <c r="L268" s="19"/>
      <c r="M268" s="18"/>
      <c r="N268" s="38"/>
      <c r="O268" s="49"/>
      <c r="P268" s="49"/>
      <c r="Q268" s="18">
        <v>1</v>
      </c>
      <c r="R268" s="38">
        <v>510</v>
      </c>
      <c r="S268" s="38">
        <v>40</v>
      </c>
      <c r="T268" s="38">
        <f t="shared" si="12"/>
        <v>20400</v>
      </c>
      <c r="U268" s="38">
        <v>12</v>
      </c>
      <c r="V268" s="38">
        <f t="shared" si="13"/>
        <v>6120</v>
      </c>
      <c r="W268" s="38">
        <f t="shared" si="14"/>
        <v>14280</v>
      </c>
      <c r="X268" s="40" t="s">
        <v>914</v>
      </c>
      <c r="Y268" s="38">
        <v>6960</v>
      </c>
      <c r="Z268" s="18" t="s">
        <v>1121</v>
      </c>
      <c r="AA268" s="18">
        <v>89648354</v>
      </c>
      <c r="AB268" s="18"/>
    </row>
    <row r="269" s="3" customFormat="1" ht="33.75" spans="1:28">
      <c r="A269" s="62">
        <v>267</v>
      </c>
      <c r="B269" s="18" t="s">
        <v>738</v>
      </c>
      <c r="C269" s="18"/>
      <c r="D269" s="18"/>
      <c r="E269" s="18" t="s">
        <v>1123</v>
      </c>
      <c r="F269" s="19" t="s">
        <v>1124</v>
      </c>
      <c r="G269" s="19" t="s">
        <v>1125</v>
      </c>
      <c r="H269" s="19"/>
      <c r="I269" s="19"/>
      <c r="J269" s="18"/>
      <c r="K269" s="18"/>
      <c r="L269" s="19"/>
      <c r="M269" s="18"/>
      <c r="N269" s="38"/>
      <c r="O269" s="49"/>
      <c r="P269" s="49"/>
      <c r="Q269" s="18">
        <v>1</v>
      </c>
      <c r="R269" s="38">
        <v>257.46</v>
      </c>
      <c r="S269" s="38">
        <v>40</v>
      </c>
      <c r="T269" s="38">
        <f t="shared" si="12"/>
        <v>10298.4</v>
      </c>
      <c r="U269" s="38">
        <v>12</v>
      </c>
      <c r="V269" s="38">
        <f t="shared" si="13"/>
        <v>3089.52</v>
      </c>
      <c r="W269" s="38">
        <f t="shared" si="14"/>
        <v>7208.88</v>
      </c>
      <c r="X269" s="40" t="s">
        <v>742</v>
      </c>
      <c r="Y269" s="38">
        <v>41516.58</v>
      </c>
      <c r="Z269" s="18" t="s">
        <v>756</v>
      </c>
      <c r="AA269" s="18">
        <v>99413363</v>
      </c>
      <c r="AB269" s="18"/>
    </row>
    <row r="270" s="3" customFormat="1" ht="33.75" spans="1:28">
      <c r="A270" s="62">
        <v>268</v>
      </c>
      <c r="B270" s="18" t="s">
        <v>738</v>
      </c>
      <c r="C270" s="18"/>
      <c r="D270" s="18"/>
      <c r="E270" s="18" t="s">
        <v>1126</v>
      </c>
      <c r="F270" s="19" t="s">
        <v>1127</v>
      </c>
      <c r="G270" s="19" t="s">
        <v>1128</v>
      </c>
      <c r="H270" s="19"/>
      <c r="I270" s="19"/>
      <c r="J270" s="18"/>
      <c r="K270" s="18"/>
      <c r="L270" s="19"/>
      <c r="M270" s="18"/>
      <c r="N270" s="38"/>
      <c r="O270" s="49"/>
      <c r="P270" s="49"/>
      <c r="Q270" s="18">
        <v>1</v>
      </c>
      <c r="R270" s="18">
        <v>679.24</v>
      </c>
      <c r="S270" s="38">
        <v>40</v>
      </c>
      <c r="T270" s="38">
        <f t="shared" si="12"/>
        <v>27169.6</v>
      </c>
      <c r="U270" s="38">
        <v>12</v>
      </c>
      <c r="V270" s="38">
        <f t="shared" si="13"/>
        <v>8150.88</v>
      </c>
      <c r="W270" s="38">
        <f t="shared" si="14"/>
        <v>19018.72</v>
      </c>
      <c r="X270" s="40" t="s">
        <v>742</v>
      </c>
      <c r="Y270" s="38">
        <v>41516.58</v>
      </c>
      <c r="Z270" s="18" t="s">
        <v>756</v>
      </c>
      <c r="AA270" s="18">
        <v>99413363</v>
      </c>
      <c r="AB270" s="18"/>
    </row>
    <row r="271" s="3" customFormat="1" ht="33.75" spans="1:28">
      <c r="A271" s="62">
        <v>269</v>
      </c>
      <c r="B271" s="18" t="s">
        <v>738</v>
      </c>
      <c r="C271" s="18"/>
      <c r="D271" s="18"/>
      <c r="E271" s="18" t="s">
        <v>1129</v>
      </c>
      <c r="F271" s="19" t="s">
        <v>356</v>
      </c>
      <c r="G271" s="19" t="s">
        <v>1130</v>
      </c>
      <c r="H271" s="19"/>
      <c r="I271" s="19"/>
      <c r="J271" s="18"/>
      <c r="K271" s="18"/>
      <c r="L271" s="19"/>
      <c r="M271" s="18"/>
      <c r="N271" s="38"/>
      <c r="O271" s="49"/>
      <c r="P271" s="49"/>
      <c r="Q271" s="18">
        <v>1</v>
      </c>
      <c r="R271" s="18">
        <v>445.14</v>
      </c>
      <c r="S271" s="38">
        <v>40</v>
      </c>
      <c r="T271" s="38">
        <f t="shared" si="12"/>
        <v>17805.6</v>
      </c>
      <c r="U271" s="38">
        <v>12</v>
      </c>
      <c r="V271" s="38">
        <f t="shared" si="13"/>
        <v>5341.68</v>
      </c>
      <c r="W271" s="38">
        <f t="shared" si="14"/>
        <v>12463.92</v>
      </c>
      <c r="X271" s="40" t="s">
        <v>742</v>
      </c>
      <c r="Y271" s="38">
        <v>41516.58</v>
      </c>
      <c r="Z271" s="18" t="s">
        <v>756</v>
      </c>
      <c r="AA271" s="18">
        <v>99413363</v>
      </c>
      <c r="AB271" s="18"/>
    </row>
    <row r="272" s="3" customFormat="1" ht="33.75" spans="1:28">
      <c r="A272" s="62">
        <v>270</v>
      </c>
      <c r="B272" s="18" t="s">
        <v>738</v>
      </c>
      <c r="C272" s="18"/>
      <c r="D272" s="18"/>
      <c r="E272" s="18" t="s">
        <v>1131</v>
      </c>
      <c r="F272" s="19" t="s">
        <v>1132</v>
      </c>
      <c r="G272" s="19" t="s">
        <v>1133</v>
      </c>
      <c r="H272" s="19"/>
      <c r="I272" s="19"/>
      <c r="J272" s="18"/>
      <c r="K272" s="18"/>
      <c r="L272" s="19"/>
      <c r="M272" s="18"/>
      <c r="N272" s="38"/>
      <c r="O272" s="49"/>
      <c r="P272" s="49"/>
      <c r="Q272" s="18">
        <v>1</v>
      </c>
      <c r="R272" s="18">
        <v>554.39</v>
      </c>
      <c r="S272" s="38">
        <v>40</v>
      </c>
      <c r="T272" s="38">
        <f t="shared" si="12"/>
        <v>22175.6</v>
      </c>
      <c r="U272" s="38">
        <v>12</v>
      </c>
      <c r="V272" s="38">
        <f t="shared" si="13"/>
        <v>6652.68</v>
      </c>
      <c r="W272" s="38">
        <f t="shared" si="14"/>
        <v>15522.92</v>
      </c>
      <c r="X272" s="40" t="s">
        <v>742</v>
      </c>
      <c r="Y272" s="38">
        <v>41516.58</v>
      </c>
      <c r="Z272" s="18" t="s">
        <v>756</v>
      </c>
      <c r="AA272" s="18">
        <v>99413363</v>
      </c>
      <c r="AB272" s="18"/>
    </row>
    <row r="273" s="3" customFormat="1" ht="33.75" spans="1:28">
      <c r="A273" s="62">
        <v>271</v>
      </c>
      <c r="B273" s="18" t="s">
        <v>738</v>
      </c>
      <c r="C273" s="18"/>
      <c r="D273" s="18"/>
      <c r="E273" s="18" t="s">
        <v>1134</v>
      </c>
      <c r="F273" s="19" t="s">
        <v>1135</v>
      </c>
      <c r="G273" s="19" t="s">
        <v>1136</v>
      </c>
      <c r="H273" s="19"/>
      <c r="I273" s="19"/>
      <c r="J273" s="18"/>
      <c r="K273" s="18"/>
      <c r="L273" s="19"/>
      <c r="M273" s="18"/>
      <c r="N273" s="38"/>
      <c r="O273" s="49"/>
      <c r="P273" s="49"/>
      <c r="Q273" s="18">
        <v>1</v>
      </c>
      <c r="R273" s="18">
        <v>321.16</v>
      </c>
      <c r="S273" s="38">
        <v>40</v>
      </c>
      <c r="T273" s="38">
        <f t="shared" si="12"/>
        <v>12846.4</v>
      </c>
      <c r="U273" s="38">
        <v>12</v>
      </c>
      <c r="V273" s="38">
        <f t="shared" si="13"/>
        <v>3853.92</v>
      </c>
      <c r="W273" s="38">
        <f t="shared" si="14"/>
        <v>8992.48</v>
      </c>
      <c r="X273" s="40" t="s">
        <v>742</v>
      </c>
      <c r="Y273" s="38">
        <v>41516.58</v>
      </c>
      <c r="Z273" s="18" t="s">
        <v>756</v>
      </c>
      <c r="AA273" s="18">
        <v>99413363</v>
      </c>
      <c r="AB273" s="18"/>
    </row>
    <row r="274" s="3" customFormat="1" ht="33.75" spans="1:28">
      <c r="A274" s="62">
        <v>272</v>
      </c>
      <c r="B274" s="18" t="s">
        <v>738</v>
      </c>
      <c r="C274" s="18"/>
      <c r="D274" s="18"/>
      <c r="E274" s="18" t="s">
        <v>1137</v>
      </c>
      <c r="F274" s="19" t="s">
        <v>1138</v>
      </c>
      <c r="G274" s="19" t="s">
        <v>1139</v>
      </c>
      <c r="H274" s="19"/>
      <c r="I274" s="19"/>
      <c r="J274" s="18"/>
      <c r="K274" s="18"/>
      <c r="L274" s="19"/>
      <c r="M274" s="18"/>
      <c r="N274" s="38"/>
      <c r="O274" s="49"/>
      <c r="P274" s="49"/>
      <c r="Q274" s="18">
        <v>1</v>
      </c>
      <c r="R274" s="18">
        <v>271.89</v>
      </c>
      <c r="S274" s="38">
        <v>40</v>
      </c>
      <c r="T274" s="38">
        <f t="shared" si="12"/>
        <v>10875.6</v>
      </c>
      <c r="U274" s="38">
        <v>12</v>
      </c>
      <c r="V274" s="38">
        <f t="shared" si="13"/>
        <v>3262.68</v>
      </c>
      <c r="W274" s="38">
        <f t="shared" si="14"/>
        <v>7612.92</v>
      </c>
      <c r="X274" s="40" t="s">
        <v>742</v>
      </c>
      <c r="Y274" s="38">
        <v>41516.58</v>
      </c>
      <c r="Z274" s="18" t="s">
        <v>756</v>
      </c>
      <c r="AA274" s="18">
        <v>99413363</v>
      </c>
      <c r="AB274" s="18"/>
    </row>
    <row r="275" s="3" customFormat="1" ht="33.75" spans="1:28">
      <c r="A275" s="62">
        <v>273</v>
      </c>
      <c r="B275" s="18" t="s">
        <v>738</v>
      </c>
      <c r="C275" s="18"/>
      <c r="D275" s="18"/>
      <c r="E275" s="18" t="s">
        <v>1140</v>
      </c>
      <c r="F275" s="19" t="s">
        <v>1141</v>
      </c>
      <c r="G275" s="19" t="s">
        <v>1142</v>
      </c>
      <c r="H275" s="19"/>
      <c r="I275" s="19"/>
      <c r="J275" s="18"/>
      <c r="K275" s="18"/>
      <c r="L275" s="19"/>
      <c r="M275" s="18"/>
      <c r="N275" s="38"/>
      <c r="O275" s="49"/>
      <c r="P275" s="49"/>
      <c r="Q275" s="18">
        <v>1</v>
      </c>
      <c r="R275" s="18">
        <v>273.76</v>
      </c>
      <c r="S275" s="38">
        <v>40</v>
      </c>
      <c r="T275" s="38">
        <f t="shared" si="12"/>
        <v>10950.4</v>
      </c>
      <c r="U275" s="38">
        <v>12</v>
      </c>
      <c r="V275" s="38">
        <f t="shared" si="13"/>
        <v>3285.12</v>
      </c>
      <c r="W275" s="38">
        <f t="shared" si="14"/>
        <v>7665.28</v>
      </c>
      <c r="X275" s="40" t="s">
        <v>742</v>
      </c>
      <c r="Y275" s="38">
        <v>41516.58</v>
      </c>
      <c r="Z275" s="18" t="s">
        <v>756</v>
      </c>
      <c r="AA275" s="18">
        <v>99413363</v>
      </c>
      <c r="AB275" s="18"/>
    </row>
    <row r="276" s="3" customFormat="1" ht="33.75" spans="1:28">
      <c r="A276" s="62">
        <v>274</v>
      </c>
      <c r="B276" s="18" t="s">
        <v>738</v>
      </c>
      <c r="C276" s="18"/>
      <c r="D276" s="18"/>
      <c r="E276" s="18" t="s">
        <v>1143</v>
      </c>
      <c r="F276" s="19" t="s">
        <v>1144</v>
      </c>
      <c r="G276" s="19" t="s">
        <v>1145</v>
      </c>
      <c r="H276" s="19"/>
      <c r="I276" s="19"/>
      <c r="J276" s="18"/>
      <c r="K276" s="18"/>
      <c r="L276" s="19"/>
      <c r="M276" s="18"/>
      <c r="N276" s="38"/>
      <c r="O276" s="49"/>
      <c r="P276" s="49"/>
      <c r="Q276" s="18">
        <v>1</v>
      </c>
      <c r="R276" s="18">
        <v>285.98</v>
      </c>
      <c r="S276" s="38">
        <v>40</v>
      </c>
      <c r="T276" s="38">
        <f t="shared" si="12"/>
        <v>11439.2</v>
      </c>
      <c r="U276" s="38">
        <v>12</v>
      </c>
      <c r="V276" s="38">
        <f t="shared" si="13"/>
        <v>3431.76</v>
      </c>
      <c r="W276" s="38">
        <f t="shared" si="14"/>
        <v>8007.44</v>
      </c>
      <c r="X276" s="40" t="s">
        <v>742</v>
      </c>
      <c r="Y276" s="38">
        <v>41516.58</v>
      </c>
      <c r="Z276" s="18" t="s">
        <v>756</v>
      </c>
      <c r="AA276" s="18">
        <v>99413363</v>
      </c>
      <c r="AB276" s="18"/>
    </row>
    <row r="277" s="3" customFormat="1" ht="45" spans="1:28">
      <c r="A277" s="62">
        <v>275</v>
      </c>
      <c r="B277" s="18" t="s">
        <v>738</v>
      </c>
      <c r="C277" s="18"/>
      <c r="D277" s="18"/>
      <c r="E277" s="18" t="s">
        <v>1146</v>
      </c>
      <c r="F277" s="19" t="s">
        <v>1147</v>
      </c>
      <c r="G277" s="19" t="s">
        <v>1148</v>
      </c>
      <c r="H277" s="63"/>
      <c r="I277" s="19"/>
      <c r="J277" s="18"/>
      <c r="K277" s="18"/>
      <c r="L277" s="19"/>
      <c r="M277" s="18"/>
      <c r="N277" s="38"/>
      <c r="O277" s="49"/>
      <c r="P277" s="49"/>
      <c r="Q277" s="18">
        <v>1</v>
      </c>
      <c r="R277" s="18">
        <v>336.39</v>
      </c>
      <c r="S277" s="38">
        <v>40</v>
      </c>
      <c r="T277" s="38">
        <f t="shared" si="12"/>
        <v>13455.6</v>
      </c>
      <c r="U277" s="38">
        <v>12</v>
      </c>
      <c r="V277" s="38">
        <f t="shared" si="13"/>
        <v>4036.68</v>
      </c>
      <c r="W277" s="38">
        <f t="shared" si="14"/>
        <v>9418.92</v>
      </c>
      <c r="X277" s="40" t="s">
        <v>742</v>
      </c>
      <c r="Y277" s="38" t="s">
        <v>1149</v>
      </c>
      <c r="Z277" s="18" t="s">
        <v>1150</v>
      </c>
      <c r="AA277" s="18" t="s">
        <v>1151</v>
      </c>
      <c r="AB277" s="18"/>
    </row>
    <row r="278" s="3" customFormat="1" ht="33.75" spans="1:28">
      <c r="A278" s="62">
        <v>276</v>
      </c>
      <c r="B278" s="18" t="s">
        <v>738</v>
      </c>
      <c r="C278" s="18"/>
      <c r="D278" s="18"/>
      <c r="E278" s="18" t="s">
        <v>1152</v>
      </c>
      <c r="F278" s="19" t="s">
        <v>1153</v>
      </c>
      <c r="G278" s="19" t="s">
        <v>1154</v>
      </c>
      <c r="H278" s="63"/>
      <c r="I278" s="19"/>
      <c r="J278" s="18"/>
      <c r="K278" s="18"/>
      <c r="L278" s="19"/>
      <c r="M278" s="18"/>
      <c r="N278" s="38"/>
      <c r="O278" s="49"/>
      <c r="P278" s="49"/>
      <c r="Q278" s="18">
        <v>1</v>
      </c>
      <c r="R278" s="18">
        <v>153.25</v>
      </c>
      <c r="S278" s="38">
        <v>40</v>
      </c>
      <c r="T278" s="38">
        <f t="shared" si="12"/>
        <v>6130</v>
      </c>
      <c r="U278" s="38">
        <v>12</v>
      </c>
      <c r="V278" s="38">
        <f t="shared" si="13"/>
        <v>1839</v>
      </c>
      <c r="W278" s="38">
        <f t="shared" si="14"/>
        <v>4291</v>
      </c>
      <c r="X278" s="40" t="s">
        <v>742</v>
      </c>
      <c r="Y278" s="38">
        <v>1839</v>
      </c>
      <c r="Z278" s="18" t="s">
        <v>762</v>
      </c>
      <c r="AA278" s="18">
        <v>61238730</v>
      </c>
      <c r="AB278" s="18"/>
    </row>
    <row r="279" s="3" customFormat="1" ht="56.25" spans="1:28">
      <c r="A279" s="62">
        <v>277</v>
      </c>
      <c r="B279" s="18" t="s">
        <v>738</v>
      </c>
      <c r="C279" s="18"/>
      <c r="D279" s="18"/>
      <c r="E279" s="18" t="s">
        <v>1155</v>
      </c>
      <c r="F279" s="19" t="s">
        <v>1156</v>
      </c>
      <c r="G279" s="19" t="s">
        <v>1157</v>
      </c>
      <c r="H279" s="19"/>
      <c r="I279" s="19"/>
      <c r="J279" s="18"/>
      <c r="K279" s="18"/>
      <c r="L279" s="19"/>
      <c r="M279" s="18"/>
      <c r="N279" s="38"/>
      <c r="O279" s="49"/>
      <c r="P279" s="49"/>
      <c r="Q279" s="18">
        <v>1</v>
      </c>
      <c r="R279" s="41">
        <v>635.2</v>
      </c>
      <c r="S279" s="38">
        <v>40</v>
      </c>
      <c r="T279" s="38">
        <f t="shared" si="12"/>
        <v>25408</v>
      </c>
      <c r="U279" s="38">
        <v>12</v>
      </c>
      <c r="V279" s="38">
        <f t="shared" si="13"/>
        <v>7622.4</v>
      </c>
      <c r="W279" s="38">
        <f t="shared" si="14"/>
        <v>17785.6</v>
      </c>
      <c r="X279" s="40" t="s">
        <v>1158</v>
      </c>
      <c r="Y279" s="38" t="s">
        <v>1159</v>
      </c>
      <c r="Z279" s="18" t="s">
        <v>1160</v>
      </c>
      <c r="AA279" s="18" t="s">
        <v>1161</v>
      </c>
      <c r="AB279" s="18"/>
    </row>
    <row r="280" s="3" customFormat="1" ht="33.75" spans="1:28">
      <c r="A280" s="62">
        <v>278</v>
      </c>
      <c r="B280" s="18" t="s">
        <v>738</v>
      </c>
      <c r="C280" s="18"/>
      <c r="D280" s="18"/>
      <c r="E280" s="18" t="s">
        <v>1162</v>
      </c>
      <c r="F280" s="19" t="s">
        <v>1163</v>
      </c>
      <c r="G280" s="19" t="s">
        <v>1164</v>
      </c>
      <c r="H280" s="40"/>
      <c r="I280" s="19"/>
      <c r="J280" s="18"/>
      <c r="K280" s="18"/>
      <c r="L280" s="19"/>
      <c r="M280" s="18"/>
      <c r="N280" s="38"/>
      <c r="O280" s="49"/>
      <c r="P280" s="49"/>
      <c r="Q280" s="18">
        <v>1</v>
      </c>
      <c r="R280" s="18">
        <v>214.31</v>
      </c>
      <c r="S280" s="38">
        <v>40</v>
      </c>
      <c r="T280" s="38">
        <f t="shared" si="12"/>
        <v>8572.4</v>
      </c>
      <c r="U280" s="38">
        <v>12</v>
      </c>
      <c r="V280" s="38">
        <f t="shared" si="13"/>
        <v>2571.72</v>
      </c>
      <c r="W280" s="38">
        <f t="shared" si="14"/>
        <v>6000.68</v>
      </c>
      <c r="X280" s="40" t="s">
        <v>742</v>
      </c>
      <c r="Y280" s="38">
        <v>2571.72</v>
      </c>
      <c r="Z280" s="18" t="s">
        <v>762</v>
      </c>
      <c r="AA280" s="18">
        <v>28336365</v>
      </c>
      <c r="AB280" s="18"/>
    </row>
    <row r="281" s="3" customFormat="1" ht="56.25" spans="1:28">
      <c r="A281" s="62">
        <v>279</v>
      </c>
      <c r="B281" s="18" t="s">
        <v>738</v>
      </c>
      <c r="C281" s="18"/>
      <c r="D281" s="18"/>
      <c r="E281" s="18" t="s">
        <v>1165</v>
      </c>
      <c r="F281" s="19" t="s">
        <v>1166</v>
      </c>
      <c r="G281" s="19" t="s">
        <v>1167</v>
      </c>
      <c r="H281" s="19"/>
      <c r="I281" s="19"/>
      <c r="J281" s="18"/>
      <c r="K281" s="18"/>
      <c r="L281" s="19"/>
      <c r="M281" s="18"/>
      <c r="N281" s="38"/>
      <c r="O281" s="49"/>
      <c r="P281" s="49"/>
      <c r="Q281" s="18">
        <v>1</v>
      </c>
      <c r="R281" s="18">
        <v>418.3</v>
      </c>
      <c r="S281" s="38">
        <v>40</v>
      </c>
      <c r="T281" s="38">
        <f t="shared" si="12"/>
        <v>16732</v>
      </c>
      <c r="U281" s="38">
        <v>12</v>
      </c>
      <c r="V281" s="38">
        <f t="shared" si="13"/>
        <v>5019.6</v>
      </c>
      <c r="W281" s="38">
        <f t="shared" si="14"/>
        <v>11712.4</v>
      </c>
      <c r="X281" s="40" t="s">
        <v>967</v>
      </c>
      <c r="Y281" s="38" t="s">
        <v>1168</v>
      </c>
      <c r="Z281" s="18" t="s">
        <v>1169</v>
      </c>
      <c r="AA281" s="18" t="s">
        <v>1170</v>
      </c>
      <c r="AB281" s="18"/>
    </row>
    <row r="282" s="3" customFormat="1" ht="45" spans="1:28">
      <c r="A282" s="62">
        <v>280</v>
      </c>
      <c r="B282" s="18" t="s">
        <v>738</v>
      </c>
      <c r="C282" s="18"/>
      <c r="D282" s="18"/>
      <c r="E282" s="18" t="s">
        <v>1171</v>
      </c>
      <c r="F282" s="19" t="s">
        <v>1172</v>
      </c>
      <c r="G282" s="19" t="s">
        <v>1173</v>
      </c>
      <c r="H282" s="19"/>
      <c r="I282" s="19"/>
      <c r="J282" s="18"/>
      <c r="K282" s="18"/>
      <c r="L282" s="19"/>
      <c r="M282" s="18"/>
      <c r="N282" s="38"/>
      <c r="O282" s="49"/>
      <c r="P282" s="49"/>
      <c r="Q282" s="18">
        <v>1</v>
      </c>
      <c r="R282" s="41">
        <v>228.15</v>
      </c>
      <c r="S282" s="38">
        <v>40</v>
      </c>
      <c r="T282" s="38">
        <f t="shared" si="12"/>
        <v>9126</v>
      </c>
      <c r="U282" s="38">
        <v>12</v>
      </c>
      <c r="V282" s="38">
        <f t="shared" si="13"/>
        <v>2737.8</v>
      </c>
      <c r="W282" s="38">
        <f t="shared" si="14"/>
        <v>6388.2</v>
      </c>
      <c r="X282" s="40" t="s">
        <v>1174</v>
      </c>
      <c r="Y282" s="38" t="s">
        <v>1175</v>
      </c>
      <c r="Z282" s="18" t="s">
        <v>1176</v>
      </c>
      <c r="AA282" s="18" t="s">
        <v>1177</v>
      </c>
      <c r="AB282" s="18"/>
    </row>
    <row r="283" s="3" customFormat="1" ht="33.75" spans="1:28">
      <c r="A283" s="62">
        <v>281</v>
      </c>
      <c r="B283" s="18" t="s">
        <v>738</v>
      </c>
      <c r="C283" s="18"/>
      <c r="D283" s="18"/>
      <c r="E283" s="18" t="s">
        <v>1178</v>
      </c>
      <c r="F283" s="19" t="s">
        <v>1179</v>
      </c>
      <c r="G283" s="19" t="s">
        <v>1180</v>
      </c>
      <c r="H283" s="19"/>
      <c r="I283" s="19"/>
      <c r="J283" s="18"/>
      <c r="K283" s="18"/>
      <c r="L283" s="19"/>
      <c r="M283" s="18"/>
      <c r="N283" s="38"/>
      <c r="O283" s="49"/>
      <c r="P283" s="49"/>
      <c r="Q283" s="18">
        <v>1</v>
      </c>
      <c r="R283" s="38">
        <v>480</v>
      </c>
      <c r="S283" s="38">
        <v>40</v>
      </c>
      <c r="T283" s="38">
        <f t="shared" si="12"/>
        <v>19200</v>
      </c>
      <c r="U283" s="38">
        <v>12</v>
      </c>
      <c r="V283" s="38">
        <f t="shared" si="13"/>
        <v>5760</v>
      </c>
      <c r="W283" s="38">
        <f t="shared" si="14"/>
        <v>13440</v>
      </c>
      <c r="X283" s="40" t="s">
        <v>261</v>
      </c>
      <c r="Y283" s="38">
        <v>57900</v>
      </c>
      <c r="Z283" s="18" t="s">
        <v>767</v>
      </c>
      <c r="AA283" s="18">
        <v>37854756</v>
      </c>
      <c r="AB283" s="18"/>
    </row>
    <row r="284" s="3" customFormat="1" ht="45" spans="1:28">
      <c r="A284" s="62">
        <v>282</v>
      </c>
      <c r="B284" s="18" t="s">
        <v>738</v>
      </c>
      <c r="C284" s="18"/>
      <c r="D284" s="18"/>
      <c r="E284" s="18" t="s">
        <v>1181</v>
      </c>
      <c r="F284" s="19" t="s">
        <v>1182</v>
      </c>
      <c r="G284" s="19" t="s">
        <v>1183</v>
      </c>
      <c r="H284" s="19"/>
      <c r="I284" s="19"/>
      <c r="J284" s="18"/>
      <c r="K284" s="18"/>
      <c r="L284" s="19"/>
      <c r="M284" s="18"/>
      <c r="N284" s="38"/>
      <c r="O284" s="49"/>
      <c r="P284" s="49"/>
      <c r="Q284" s="18">
        <v>1</v>
      </c>
      <c r="R284" s="38">
        <v>390</v>
      </c>
      <c r="S284" s="38">
        <v>40</v>
      </c>
      <c r="T284" s="38">
        <f t="shared" si="12"/>
        <v>15600</v>
      </c>
      <c r="U284" s="38">
        <v>12</v>
      </c>
      <c r="V284" s="38">
        <f t="shared" si="13"/>
        <v>4680</v>
      </c>
      <c r="W284" s="38">
        <f t="shared" si="14"/>
        <v>10920</v>
      </c>
      <c r="X284" s="40" t="s">
        <v>1184</v>
      </c>
      <c r="Y284" s="38" t="s">
        <v>1185</v>
      </c>
      <c r="Z284" s="18" t="s">
        <v>1186</v>
      </c>
      <c r="AA284" s="18" t="s">
        <v>1187</v>
      </c>
      <c r="AB284" s="18"/>
    </row>
    <row r="285" s="3" customFormat="1" ht="33.75" spans="1:28">
      <c r="A285" s="62">
        <v>283</v>
      </c>
      <c r="B285" s="18" t="s">
        <v>738</v>
      </c>
      <c r="C285" s="18"/>
      <c r="D285" s="18"/>
      <c r="E285" s="18" t="s">
        <v>1188</v>
      </c>
      <c r="F285" s="19" t="s">
        <v>1189</v>
      </c>
      <c r="G285" s="19" t="s">
        <v>1190</v>
      </c>
      <c r="H285" s="19"/>
      <c r="I285" s="19"/>
      <c r="J285" s="18"/>
      <c r="K285" s="18"/>
      <c r="L285" s="19"/>
      <c r="M285" s="18"/>
      <c r="N285" s="38"/>
      <c r="O285" s="49"/>
      <c r="P285" s="49"/>
      <c r="Q285" s="18">
        <v>1</v>
      </c>
      <c r="R285" s="38">
        <v>450</v>
      </c>
      <c r="S285" s="38">
        <v>40</v>
      </c>
      <c r="T285" s="38">
        <f t="shared" si="12"/>
        <v>18000</v>
      </c>
      <c r="U285" s="38">
        <v>12</v>
      </c>
      <c r="V285" s="38">
        <f t="shared" si="13"/>
        <v>5400</v>
      </c>
      <c r="W285" s="38">
        <f t="shared" si="14"/>
        <v>12600</v>
      </c>
      <c r="X285" s="40" t="s">
        <v>261</v>
      </c>
      <c r="Y285" s="38">
        <v>57900</v>
      </c>
      <c r="Z285" s="18" t="s">
        <v>767</v>
      </c>
      <c r="AA285" s="18">
        <v>37854756</v>
      </c>
      <c r="AB285" s="18"/>
    </row>
    <row r="286" s="3" customFormat="1" ht="33.75" spans="1:28">
      <c r="A286" s="62">
        <v>284</v>
      </c>
      <c r="B286" s="18" t="s">
        <v>738</v>
      </c>
      <c r="C286" s="18"/>
      <c r="D286" s="18"/>
      <c r="E286" s="18" t="s">
        <v>1191</v>
      </c>
      <c r="F286" s="19" t="s">
        <v>1192</v>
      </c>
      <c r="G286" s="19" t="s">
        <v>1193</v>
      </c>
      <c r="H286" s="19"/>
      <c r="I286" s="19"/>
      <c r="J286" s="18"/>
      <c r="K286" s="18"/>
      <c r="L286" s="19"/>
      <c r="M286" s="18"/>
      <c r="N286" s="38"/>
      <c r="O286" s="49"/>
      <c r="P286" s="49"/>
      <c r="Q286" s="18">
        <v>1</v>
      </c>
      <c r="R286" s="38">
        <v>640</v>
      </c>
      <c r="S286" s="38">
        <v>40</v>
      </c>
      <c r="T286" s="38">
        <f t="shared" si="12"/>
        <v>25600</v>
      </c>
      <c r="U286" s="38">
        <v>12</v>
      </c>
      <c r="V286" s="38">
        <f t="shared" si="13"/>
        <v>7680</v>
      </c>
      <c r="W286" s="38">
        <f t="shared" si="14"/>
        <v>17920</v>
      </c>
      <c r="X286" s="40" t="s">
        <v>261</v>
      </c>
      <c r="Y286" s="38">
        <v>57900</v>
      </c>
      <c r="Z286" s="18" t="s">
        <v>767</v>
      </c>
      <c r="AA286" s="18">
        <v>37854756</v>
      </c>
      <c r="AB286" s="18"/>
    </row>
    <row r="287" s="3" customFormat="1" ht="33.75" spans="1:28">
      <c r="A287" s="62">
        <v>285</v>
      </c>
      <c r="B287" s="18" t="s">
        <v>738</v>
      </c>
      <c r="C287" s="18"/>
      <c r="D287" s="18"/>
      <c r="E287" s="18" t="s">
        <v>1194</v>
      </c>
      <c r="F287" s="63" t="s">
        <v>1195</v>
      </c>
      <c r="G287" s="19" t="s">
        <v>1196</v>
      </c>
      <c r="H287" s="19"/>
      <c r="I287" s="19"/>
      <c r="J287" s="18"/>
      <c r="K287" s="18"/>
      <c r="L287" s="19"/>
      <c r="M287" s="18"/>
      <c r="N287" s="38"/>
      <c r="O287" s="49"/>
      <c r="P287" s="49"/>
      <c r="Q287" s="18">
        <v>1</v>
      </c>
      <c r="R287" s="38">
        <v>456.85</v>
      </c>
      <c r="S287" s="38">
        <v>40</v>
      </c>
      <c r="T287" s="38">
        <f t="shared" si="12"/>
        <v>18274</v>
      </c>
      <c r="U287" s="38">
        <v>12</v>
      </c>
      <c r="V287" s="38">
        <f t="shared" si="13"/>
        <v>5482.2</v>
      </c>
      <c r="W287" s="38">
        <f t="shared" si="14"/>
        <v>12791.8</v>
      </c>
      <c r="X287" s="40" t="s">
        <v>261</v>
      </c>
      <c r="Y287" s="38">
        <v>5482.2</v>
      </c>
      <c r="Z287" s="18" t="s">
        <v>410</v>
      </c>
      <c r="AA287" s="18">
        <v>92104750</v>
      </c>
      <c r="AB287" s="18"/>
    </row>
    <row r="288" s="3" customFormat="1" ht="33.75" spans="1:28">
      <c r="A288" s="62">
        <v>286</v>
      </c>
      <c r="B288" s="18" t="s">
        <v>738</v>
      </c>
      <c r="C288" s="18"/>
      <c r="D288" s="18"/>
      <c r="E288" s="18" t="s">
        <v>1197</v>
      </c>
      <c r="F288" s="19" t="s">
        <v>1198</v>
      </c>
      <c r="G288" s="19" t="s">
        <v>1199</v>
      </c>
      <c r="H288" s="19"/>
      <c r="I288" s="19"/>
      <c r="J288" s="18"/>
      <c r="K288" s="18"/>
      <c r="L288" s="19"/>
      <c r="M288" s="18"/>
      <c r="N288" s="38"/>
      <c r="O288" s="49"/>
      <c r="P288" s="49"/>
      <c r="Q288" s="18">
        <v>1</v>
      </c>
      <c r="R288" s="62">
        <v>456</v>
      </c>
      <c r="S288" s="38">
        <v>40</v>
      </c>
      <c r="T288" s="38">
        <f t="shared" si="12"/>
        <v>18240</v>
      </c>
      <c r="U288" s="38">
        <v>12</v>
      </c>
      <c r="V288" s="38">
        <f t="shared" si="13"/>
        <v>5472</v>
      </c>
      <c r="W288" s="38">
        <f t="shared" si="14"/>
        <v>12768</v>
      </c>
      <c r="X288" s="40" t="s">
        <v>221</v>
      </c>
      <c r="Y288" s="38">
        <v>5472</v>
      </c>
      <c r="Z288" s="18" t="s">
        <v>865</v>
      </c>
      <c r="AA288" s="18">
        <v>20403376</v>
      </c>
      <c r="AB288" s="18"/>
    </row>
    <row r="289" s="3" customFormat="1" ht="33.75" spans="1:28">
      <c r="A289" s="62">
        <v>287</v>
      </c>
      <c r="B289" s="18" t="s">
        <v>738</v>
      </c>
      <c r="C289" s="18"/>
      <c r="D289" s="18"/>
      <c r="E289" s="18" t="s">
        <v>1200</v>
      </c>
      <c r="F289" s="19" t="s">
        <v>1201</v>
      </c>
      <c r="G289" s="19" t="s">
        <v>1202</v>
      </c>
      <c r="H289" s="19"/>
      <c r="I289" s="19"/>
      <c r="J289" s="18"/>
      <c r="K289" s="18"/>
      <c r="L289" s="19"/>
      <c r="M289" s="18"/>
      <c r="N289" s="38"/>
      <c r="O289" s="49"/>
      <c r="P289" s="49"/>
      <c r="Q289" s="18">
        <v>1</v>
      </c>
      <c r="R289" s="38">
        <v>489.89</v>
      </c>
      <c r="S289" s="38">
        <v>40</v>
      </c>
      <c r="T289" s="38">
        <f t="shared" si="12"/>
        <v>19595.6</v>
      </c>
      <c r="U289" s="38">
        <v>12</v>
      </c>
      <c r="V289" s="38">
        <f t="shared" si="13"/>
        <v>5878.68</v>
      </c>
      <c r="W289" s="38">
        <f t="shared" si="14"/>
        <v>13716.92</v>
      </c>
      <c r="X289" s="40" t="s">
        <v>782</v>
      </c>
      <c r="Y289" s="38">
        <v>5878.68</v>
      </c>
      <c r="Z289" s="18" t="s">
        <v>1201</v>
      </c>
      <c r="AA289" s="18">
        <v>45648362</v>
      </c>
      <c r="AB289" s="18"/>
    </row>
    <row r="290" s="3" customFormat="1" ht="33.75" spans="1:28">
      <c r="A290" s="62">
        <v>288</v>
      </c>
      <c r="B290" s="18" t="s">
        <v>738</v>
      </c>
      <c r="C290" s="18"/>
      <c r="D290" s="18"/>
      <c r="E290" s="18" t="s">
        <v>1203</v>
      </c>
      <c r="F290" s="19" t="s">
        <v>1204</v>
      </c>
      <c r="G290" s="19" t="s">
        <v>1205</v>
      </c>
      <c r="H290" s="19"/>
      <c r="I290" s="19"/>
      <c r="J290" s="18"/>
      <c r="K290" s="18"/>
      <c r="L290" s="19"/>
      <c r="M290" s="18"/>
      <c r="N290" s="38"/>
      <c r="O290" s="49"/>
      <c r="P290" s="49"/>
      <c r="Q290" s="18">
        <v>1</v>
      </c>
      <c r="R290" s="41">
        <v>292.15</v>
      </c>
      <c r="S290" s="38">
        <v>40</v>
      </c>
      <c r="T290" s="38">
        <f t="shared" si="12"/>
        <v>11686</v>
      </c>
      <c r="U290" s="38">
        <v>12</v>
      </c>
      <c r="V290" s="38">
        <f t="shared" si="13"/>
        <v>3505.8</v>
      </c>
      <c r="W290" s="38">
        <f t="shared" si="14"/>
        <v>8180.2</v>
      </c>
      <c r="X290" s="40" t="s">
        <v>782</v>
      </c>
      <c r="Y290" s="38">
        <v>3505.8</v>
      </c>
      <c r="Z290" s="18" t="s">
        <v>1204</v>
      </c>
      <c r="AA290" s="18">
        <v>19685727</v>
      </c>
      <c r="AB290" s="18"/>
    </row>
    <row r="291" s="3" customFormat="1" ht="33.75" spans="1:28">
      <c r="A291" s="62">
        <v>289</v>
      </c>
      <c r="B291" s="18" t="s">
        <v>738</v>
      </c>
      <c r="C291" s="18"/>
      <c r="D291" s="18"/>
      <c r="E291" s="18" t="s">
        <v>1206</v>
      </c>
      <c r="F291" s="19" t="s">
        <v>1207</v>
      </c>
      <c r="G291" s="19" t="s">
        <v>1208</v>
      </c>
      <c r="H291" s="19"/>
      <c r="I291" s="19"/>
      <c r="J291" s="18"/>
      <c r="K291" s="18"/>
      <c r="L291" s="19"/>
      <c r="M291" s="18"/>
      <c r="N291" s="38"/>
      <c r="O291" s="49"/>
      <c r="P291" s="49"/>
      <c r="Q291" s="18">
        <v>1</v>
      </c>
      <c r="R291" s="41">
        <v>473</v>
      </c>
      <c r="S291" s="38">
        <v>40</v>
      </c>
      <c r="T291" s="38">
        <f t="shared" si="12"/>
        <v>18920</v>
      </c>
      <c r="U291" s="38">
        <v>12</v>
      </c>
      <c r="V291" s="38">
        <f t="shared" si="13"/>
        <v>5676</v>
      </c>
      <c r="W291" s="38">
        <f t="shared" si="14"/>
        <v>13244</v>
      </c>
      <c r="X291" s="40" t="s">
        <v>742</v>
      </c>
      <c r="Y291" s="38" t="s">
        <v>1209</v>
      </c>
      <c r="Z291" s="18" t="s">
        <v>1210</v>
      </c>
      <c r="AA291" s="18" t="s">
        <v>1211</v>
      </c>
      <c r="AB291" s="18"/>
    </row>
    <row r="292" s="3" customFormat="1" ht="33.75" spans="1:28">
      <c r="A292" s="62">
        <v>290</v>
      </c>
      <c r="B292" s="18" t="s">
        <v>738</v>
      </c>
      <c r="C292" s="18"/>
      <c r="D292" s="18"/>
      <c r="E292" s="18" t="s">
        <v>1212</v>
      </c>
      <c r="F292" s="19" t="s">
        <v>1213</v>
      </c>
      <c r="G292" s="19" t="s">
        <v>1214</v>
      </c>
      <c r="H292" s="19"/>
      <c r="I292" s="19"/>
      <c r="J292" s="18"/>
      <c r="K292" s="18"/>
      <c r="L292" s="19"/>
      <c r="M292" s="18"/>
      <c r="N292" s="38"/>
      <c r="O292" s="49"/>
      <c r="P292" s="49"/>
      <c r="Q292" s="18">
        <v>1</v>
      </c>
      <c r="R292" s="41">
        <v>228.43</v>
      </c>
      <c r="S292" s="38">
        <v>40</v>
      </c>
      <c r="T292" s="38">
        <f t="shared" si="12"/>
        <v>9137.2</v>
      </c>
      <c r="U292" s="38">
        <v>12</v>
      </c>
      <c r="V292" s="38">
        <f t="shared" si="13"/>
        <v>2741.16</v>
      </c>
      <c r="W292" s="38">
        <f t="shared" si="14"/>
        <v>6396.04</v>
      </c>
      <c r="X292" s="40" t="s">
        <v>742</v>
      </c>
      <c r="Y292" s="38">
        <v>2741.16</v>
      </c>
      <c r="Z292" s="18" t="s">
        <v>783</v>
      </c>
      <c r="AA292" s="18">
        <v>60066735</v>
      </c>
      <c r="AB292" s="18"/>
    </row>
    <row r="293" s="3" customFormat="1" ht="56.25" spans="1:28">
      <c r="A293" s="62">
        <v>291</v>
      </c>
      <c r="B293" s="18" t="s">
        <v>738</v>
      </c>
      <c r="C293" s="18"/>
      <c r="D293" s="18"/>
      <c r="E293" s="18" t="s">
        <v>1215</v>
      </c>
      <c r="F293" s="19" t="s">
        <v>1216</v>
      </c>
      <c r="G293" s="19" t="s">
        <v>1217</v>
      </c>
      <c r="H293" s="19"/>
      <c r="I293" s="19"/>
      <c r="J293" s="18"/>
      <c r="K293" s="18"/>
      <c r="L293" s="19"/>
      <c r="M293" s="18"/>
      <c r="N293" s="38"/>
      <c r="O293" s="49"/>
      <c r="P293" s="49"/>
      <c r="Q293" s="18">
        <v>1</v>
      </c>
      <c r="R293" s="38">
        <v>173.4</v>
      </c>
      <c r="S293" s="38">
        <v>40</v>
      </c>
      <c r="T293" s="38">
        <f t="shared" si="12"/>
        <v>6936</v>
      </c>
      <c r="U293" s="38">
        <v>12</v>
      </c>
      <c r="V293" s="38">
        <f t="shared" si="13"/>
        <v>2080.8</v>
      </c>
      <c r="W293" s="38">
        <f t="shared" si="14"/>
        <v>4855.2</v>
      </c>
      <c r="X293" s="40" t="s">
        <v>1218</v>
      </c>
      <c r="Y293" s="38" t="s">
        <v>1219</v>
      </c>
      <c r="Z293" s="18" t="s">
        <v>1220</v>
      </c>
      <c r="AA293" s="18" t="s">
        <v>1221</v>
      </c>
      <c r="AB293" s="18"/>
    </row>
    <row r="294" s="3" customFormat="1" ht="33.75" spans="1:28">
      <c r="A294" s="62">
        <v>292</v>
      </c>
      <c r="B294" s="18" t="s">
        <v>738</v>
      </c>
      <c r="C294" s="18"/>
      <c r="D294" s="18"/>
      <c r="E294" s="18" t="s">
        <v>1222</v>
      </c>
      <c r="F294" s="19" t="s">
        <v>1223</v>
      </c>
      <c r="G294" s="19" t="s">
        <v>1224</v>
      </c>
      <c r="H294" s="19"/>
      <c r="I294" s="19"/>
      <c r="J294" s="18"/>
      <c r="K294" s="18"/>
      <c r="L294" s="19"/>
      <c r="M294" s="18"/>
      <c r="N294" s="38"/>
      <c r="O294" s="49"/>
      <c r="P294" s="49"/>
      <c r="Q294" s="18">
        <v>1</v>
      </c>
      <c r="R294" s="41">
        <v>330</v>
      </c>
      <c r="S294" s="38">
        <v>40</v>
      </c>
      <c r="T294" s="38">
        <f t="shared" si="12"/>
        <v>13200</v>
      </c>
      <c r="U294" s="38">
        <v>12</v>
      </c>
      <c r="V294" s="38">
        <f t="shared" si="13"/>
        <v>3960</v>
      </c>
      <c r="W294" s="38">
        <f t="shared" si="14"/>
        <v>9240</v>
      </c>
      <c r="X294" s="40" t="s">
        <v>742</v>
      </c>
      <c r="Y294" s="38">
        <v>3960</v>
      </c>
      <c r="Z294" s="18" t="s">
        <v>1223</v>
      </c>
      <c r="AA294" s="18">
        <v>65998734</v>
      </c>
      <c r="AB294" s="18"/>
    </row>
    <row r="295" s="3" customFormat="1" ht="33.75" spans="1:28">
      <c r="A295" s="62">
        <v>293</v>
      </c>
      <c r="B295" s="18" t="s">
        <v>738</v>
      </c>
      <c r="C295" s="18"/>
      <c r="D295" s="18"/>
      <c r="E295" s="18" t="s">
        <v>1225</v>
      </c>
      <c r="F295" s="19" t="s">
        <v>1226</v>
      </c>
      <c r="G295" s="19" t="s">
        <v>1227</v>
      </c>
      <c r="H295" s="19"/>
      <c r="I295" s="19"/>
      <c r="J295" s="18"/>
      <c r="K295" s="18"/>
      <c r="L295" s="19"/>
      <c r="M295" s="18"/>
      <c r="N295" s="38"/>
      <c r="O295" s="49"/>
      <c r="P295" s="49"/>
      <c r="Q295" s="18">
        <v>1</v>
      </c>
      <c r="R295" s="41">
        <v>551.06</v>
      </c>
      <c r="S295" s="38">
        <v>40</v>
      </c>
      <c r="T295" s="38">
        <f t="shared" si="12"/>
        <v>22042.4</v>
      </c>
      <c r="U295" s="38">
        <v>12</v>
      </c>
      <c r="V295" s="38">
        <f t="shared" si="13"/>
        <v>6612.72</v>
      </c>
      <c r="W295" s="38">
        <f t="shared" si="14"/>
        <v>15429.68</v>
      </c>
      <c r="X295" s="40" t="s">
        <v>782</v>
      </c>
      <c r="Y295" s="38">
        <v>6612.72</v>
      </c>
      <c r="Z295" s="18" t="s">
        <v>1226</v>
      </c>
      <c r="AA295" s="18">
        <v>91150361</v>
      </c>
      <c r="AB295" s="18"/>
    </row>
    <row r="296" s="3" customFormat="1" ht="33.75" spans="1:28">
      <c r="A296" s="62">
        <v>294</v>
      </c>
      <c r="B296" s="18" t="s">
        <v>738</v>
      </c>
      <c r="C296" s="18"/>
      <c r="D296" s="18"/>
      <c r="E296" s="18" t="s">
        <v>1228</v>
      </c>
      <c r="F296" s="19" t="s">
        <v>1229</v>
      </c>
      <c r="G296" s="19" t="s">
        <v>1230</v>
      </c>
      <c r="H296" s="19"/>
      <c r="I296" s="19"/>
      <c r="J296" s="18"/>
      <c r="K296" s="18"/>
      <c r="L296" s="19"/>
      <c r="M296" s="18"/>
      <c r="N296" s="38"/>
      <c r="O296" s="49"/>
      <c r="P296" s="49"/>
      <c r="Q296" s="18">
        <v>1</v>
      </c>
      <c r="R296" s="41">
        <v>329.43</v>
      </c>
      <c r="S296" s="38">
        <v>40</v>
      </c>
      <c r="T296" s="38">
        <f t="shared" si="12"/>
        <v>13177.2</v>
      </c>
      <c r="U296" s="38">
        <v>12</v>
      </c>
      <c r="V296" s="38">
        <f t="shared" si="13"/>
        <v>3953.16</v>
      </c>
      <c r="W296" s="38">
        <f t="shared" si="14"/>
        <v>9224.04</v>
      </c>
      <c r="X296" s="40" t="s">
        <v>782</v>
      </c>
      <c r="Y296" s="38">
        <v>3953.16</v>
      </c>
      <c r="Z296" s="18" t="s">
        <v>1229</v>
      </c>
      <c r="AA296" s="18">
        <v>24199726</v>
      </c>
      <c r="AB296" s="18"/>
    </row>
    <row r="297" s="3" customFormat="1" ht="33.75" spans="1:28">
      <c r="A297" s="62">
        <v>295</v>
      </c>
      <c r="B297" s="18" t="s">
        <v>738</v>
      </c>
      <c r="C297" s="18"/>
      <c r="D297" s="18"/>
      <c r="E297" s="18" t="s">
        <v>1231</v>
      </c>
      <c r="F297" s="19" t="s">
        <v>1232</v>
      </c>
      <c r="G297" s="19" t="s">
        <v>1233</v>
      </c>
      <c r="H297" s="19"/>
      <c r="I297" s="19"/>
      <c r="J297" s="18"/>
      <c r="K297" s="18"/>
      <c r="L297" s="19"/>
      <c r="M297" s="18"/>
      <c r="N297" s="38"/>
      <c r="O297" s="49"/>
      <c r="P297" s="49"/>
      <c r="Q297" s="18">
        <v>1</v>
      </c>
      <c r="R297" s="41">
        <v>53</v>
      </c>
      <c r="S297" s="38">
        <v>40</v>
      </c>
      <c r="T297" s="38">
        <f t="shared" si="12"/>
        <v>2120</v>
      </c>
      <c r="U297" s="38">
        <v>12</v>
      </c>
      <c r="V297" s="38">
        <f t="shared" si="13"/>
        <v>636</v>
      </c>
      <c r="W297" s="38">
        <f t="shared" si="14"/>
        <v>1484</v>
      </c>
      <c r="X297" s="40" t="s">
        <v>742</v>
      </c>
      <c r="Y297" s="38">
        <v>636</v>
      </c>
      <c r="Z297" s="18" t="s">
        <v>1234</v>
      </c>
      <c r="AA297" s="18">
        <v>41823731</v>
      </c>
      <c r="AB297" s="18"/>
    </row>
    <row r="298" s="3" customFormat="1" ht="33.75" spans="1:28">
      <c r="A298" s="62">
        <v>296</v>
      </c>
      <c r="B298" s="18" t="s">
        <v>738</v>
      </c>
      <c r="C298" s="18"/>
      <c r="D298" s="18"/>
      <c r="E298" s="18" t="s">
        <v>1235</v>
      </c>
      <c r="F298" s="19" t="s">
        <v>1236</v>
      </c>
      <c r="G298" s="19" t="s">
        <v>1237</v>
      </c>
      <c r="H298" s="19"/>
      <c r="I298" s="19"/>
      <c r="J298" s="18"/>
      <c r="K298" s="18"/>
      <c r="L298" s="19"/>
      <c r="M298" s="18"/>
      <c r="N298" s="38"/>
      <c r="O298" s="49"/>
      <c r="P298" s="49"/>
      <c r="Q298" s="18">
        <v>1</v>
      </c>
      <c r="R298" s="38">
        <v>480</v>
      </c>
      <c r="S298" s="38">
        <v>40</v>
      </c>
      <c r="T298" s="38">
        <f t="shared" si="12"/>
        <v>19200</v>
      </c>
      <c r="U298" s="38">
        <v>12</v>
      </c>
      <c r="V298" s="38">
        <f t="shared" si="13"/>
        <v>5760</v>
      </c>
      <c r="W298" s="38">
        <f t="shared" si="14"/>
        <v>13440</v>
      </c>
      <c r="X298" s="40" t="s">
        <v>806</v>
      </c>
      <c r="Y298" s="38">
        <v>5760</v>
      </c>
      <c r="Z298" s="18" t="s">
        <v>1236</v>
      </c>
      <c r="AA298" s="18">
        <v>49060742</v>
      </c>
      <c r="AB298" s="18"/>
    </row>
    <row r="299" s="3" customFormat="1" ht="33.75" spans="1:28">
      <c r="A299" s="62">
        <v>297</v>
      </c>
      <c r="B299" s="18" t="s">
        <v>738</v>
      </c>
      <c r="C299" s="18"/>
      <c r="D299" s="18"/>
      <c r="E299" s="18" t="s">
        <v>1238</v>
      </c>
      <c r="F299" s="19" t="s">
        <v>1239</v>
      </c>
      <c r="G299" s="19" t="s">
        <v>892</v>
      </c>
      <c r="H299" s="19"/>
      <c r="I299" s="19"/>
      <c r="J299" s="18"/>
      <c r="K299" s="18"/>
      <c r="L299" s="19"/>
      <c r="M299" s="18"/>
      <c r="N299" s="38"/>
      <c r="O299" s="49"/>
      <c r="P299" s="49"/>
      <c r="Q299" s="18">
        <v>1</v>
      </c>
      <c r="R299" s="18">
        <v>221</v>
      </c>
      <c r="S299" s="38">
        <v>40</v>
      </c>
      <c r="T299" s="38">
        <f t="shared" si="12"/>
        <v>8840</v>
      </c>
      <c r="U299" s="38">
        <v>12</v>
      </c>
      <c r="V299" s="38">
        <f t="shared" si="13"/>
        <v>2652</v>
      </c>
      <c r="W299" s="38">
        <f t="shared" si="14"/>
        <v>6188</v>
      </c>
      <c r="X299" s="40" t="s">
        <v>742</v>
      </c>
      <c r="Y299" s="38">
        <v>38272.3</v>
      </c>
      <c r="Z299" s="18" t="s">
        <v>797</v>
      </c>
      <c r="AA299" s="18">
        <v>16260366</v>
      </c>
      <c r="AB299" s="18"/>
    </row>
    <row r="300" s="3" customFormat="1" ht="33.75" spans="1:28">
      <c r="A300" s="62">
        <v>298</v>
      </c>
      <c r="B300" s="18" t="s">
        <v>738</v>
      </c>
      <c r="C300" s="18"/>
      <c r="D300" s="18"/>
      <c r="E300" s="18" t="s">
        <v>1240</v>
      </c>
      <c r="F300" s="19" t="s">
        <v>1241</v>
      </c>
      <c r="G300" s="19" t="s">
        <v>1242</v>
      </c>
      <c r="H300" s="46"/>
      <c r="I300" s="19"/>
      <c r="J300" s="18"/>
      <c r="K300" s="18"/>
      <c r="L300" s="19"/>
      <c r="M300" s="18"/>
      <c r="N300" s="38"/>
      <c r="O300" s="49"/>
      <c r="P300" s="49"/>
      <c r="Q300" s="18">
        <v>1</v>
      </c>
      <c r="R300" s="18">
        <v>332</v>
      </c>
      <c r="S300" s="38">
        <v>40</v>
      </c>
      <c r="T300" s="38">
        <f t="shared" si="12"/>
        <v>13280</v>
      </c>
      <c r="U300" s="38">
        <v>12</v>
      </c>
      <c r="V300" s="38">
        <f t="shared" si="13"/>
        <v>3984</v>
      </c>
      <c r="W300" s="38">
        <f t="shared" si="14"/>
        <v>9296</v>
      </c>
      <c r="X300" s="40" t="s">
        <v>742</v>
      </c>
      <c r="Y300" s="38">
        <v>38272.3</v>
      </c>
      <c r="Z300" s="18" t="s">
        <v>797</v>
      </c>
      <c r="AA300" s="18">
        <v>16260366</v>
      </c>
      <c r="AB300" s="18"/>
    </row>
    <row r="301" s="3" customFormat="1" ht="33.75" spans="1:28">
      <c r="A301" s="62">
        <v>299</v>
      </c>
      <c r="B301" s="18" t="s">
        <v>738</v>
      </c>
      <c r="C301" s="18"/>
      <c r="D301" s="18"/>
      <c r="E301" s="18" t="s">
        <v>1243</v>
      </c>
      <c r="F301" s="19" t="s">
        <v>1244</v>
      </c>
      <c r="G301" s="19" t="s">
        <v>1245</v>
      </c>
      <c r="H301" s="19"/>
      <c r="I301" s="63"/>
      <c r="J301" s="18"/>
      <c r="K301" s="18"/>
      <c r="L301" s="19"/>
      <c r="M301" s="18"/>
      <c r="N301" s="38"/>
      <c r="O301" s="49"/>
      <c r="P301" s="49"/>
      <c r="Q301" s="18">
        <v>1</v>
      </c>
      <c r="R301" s="18">
        <v>313.16</v>
      </c>
      <c r="S301" s="38">
        <v>40</v>
      </c>
      <c r="T301" s="38">
        <f t="shared" si="12"/>
        <v>12526.4</v>
      </c>
      <c r="U301" s="38">
        <v>12</v>
      </c>
      <c r="V301" s="38">
        <f t="shared" si="13"/>
        <v>3757.92</v>
      </c>
      <c r="W301" s="38">
        <f t="shared" si="14"/>
        <v>8768.48</v>
      </c>
      <c r="X301" s="40" t="s">
        <v>742</v>
      </c>
      <c r="Y301" s="38" t="s">
        <v>1246</v>
      </c>
      <c r="Z301" s="18" t="s">
        <v>1150</v>
      </c>
      <c r="AA301" s="18" t="s">
        <v>1247</v>
      </c>
      <c r="AB301" s="18"/>
    </row>
    <row r="302" s="3" customFormat="1" ht="33.75" spans="1:28">
      <c r="A302" s="62">
        <v>300</v>
      </c>
      <c r="B302" s="18" t="s">
        <v>738</v>
      </c>
      <c r="C302" s="18"/>
      <c r="D302" s="18"/>
      <c r="E302" s="18" t="s">
        <v>1248</v>
      </c>
      <c r="F302" s="19" t="s">
        <v>1249</v>
      </c>
      <c r="G302" s="19" t="s">
        <v>1250</v>
      </c>
      <c r="H302" s="63"/>
      <c r="I302" s="63"/>
      <c r="J302" s="18"/>
      <c r="K302" s="18"/>
      <c r="L302" s="19"/>
      <c r="M302" s="18"/>
      <c r="N302" s="38"/>
      <c r="O302" s="49"/>
      <c r="P302" s="49"/>
      <c r="Q302" s="18">
        <v>1</v>
      </c>
      <c r="R302" s="18">
        <v>302</v>
      </c>
      <c r="S302" s="38">
        <v>40</v>
      </c>
      <c r="T302" s="38">
        <f t="shared" si="12"/>
        <v>12080</v>
      </c>
      <c r="U302" s="38">
        <v>12</v>
      </c>
      <c r="V302" s="38">
        <f t="shared" si="13"/>
        <v>3624</v>
      </c>
      <c r="W302" s="38">
        <f t="shared" si="14"/>
        <v>8456</v>
      </c>
      <c r="X302" s="40" t="s">
        <v>742</v>
      </c>
      <c r="Y302" s="38">
        <v>38272.3</v>
      </c>
      <c r="Z302" s="18" t="s">
        <v>797</v>
      </c>
      <c r="AA302" s="18">
        <v>16260366</v>
      </c>
      <c r="AB302" s="18"/>
    </row>
    <row r="303" s="3" customFormat="1" ht="67.5" spans="1:28">
      <c r="A303" s="62">
        <v>301</v>
      </c>
      <c r="B303" s="18" t="s">
        <v>738</v>
      </c>
      <c r="C303" s="18"/>
      <c r="D303" s="18"/>
      <c r="E303" s="18" t="s">
        <v>1251</v>
      </c>
      <c r="F303" s="19" t="s">
        <v>142</v>
      </c>
      <c r="G303" s="19" t="s">
        <v>1252</v>
      </c>
      <c r="H303" s="63"/>
      <c r="I303" s="63"/>
      <c r="J303" s="18"/>
      <c r="K303" s="18"/>
      <c r="L303" s="19"/>
      <c r="M303" s="18"/>
      <c r="N303" s="38"/>
      <c r="O303" s="49"/>
      <c r="P303" s="49"/>
      <c r="Q303" s="18">
        <v>1</v>
      </c>
      <c r="R303" s="38">
        <v>1030.8</v>
      </c>
      <c r="S303" s="38">
        <v>40</v>
      </c>
      <c r="T303" s="38">
        <f t="shared" si="12"/>
        <v>41232</v>
      </c>
      <c r="U303" s="38">
        <v>12</v>
      </c>
      <c r="V303" s="38">
        <f t="shared" si="13"/>
        <v>12369.6</v>
      </c>
      <c r="W303" s="38">
        <f t="shared" si="14"/>
        <v>28862.4</v>
      </c>
      <c r="X303" s="40" t="s">
        <v>1253</v>
      </c>
      <c r="Y303" s="38" t="s">
        <v>1254</v>
      </c>
      <c r="Z303" s="18" t="s">
        <v>1255</v>
      </c>
      <c r="AA303" s="18" t="s">
        <v>1256</v>
      </c>
      <c r="AB303" s="18"/>
    </row>
    <row r="304" s="3" customFormat="1" ht="33.75" spans="1:28">
      <c r="A304" s="62">
        <v>302</v>
      </c>
      <c r="B304" s="18" t="s">
        <v>738</v>
      </c>
      <c r="C304" s="18"/>
      <c r="D304" s="18"/>
      <c r="E304" s="18" t="s">
        <v>1257</v>
      </c>
      <c r="F304" s="19" t="s">
        <v>1258</v>
      </c>
      <c r="G304" s="19" t="s">
        <v>1259</v>
      </c>
      <c r="H304" s="63"/>
      <c r="I304" s="63"/>
      <c r="J304" s="18"/>
      <c r="K304" s="18"/>
      <c r="L304" s="19"/>
      <c r="M304" s="18"/>
      <c r="N304" s="38"/>
      <c r="O304" s="49"/>
      <c r="P304" s="49"/>
      <c r="Q304" s="18">
        <v>1</v>
      </c>
      <c r="R304" s="38">
        <v>206</v>
      </c>
      <c r="S304" s="38">
        <v>40</v>
      </c>
      <c r="T304" s="38">
        <f t="shared" si="12"/>
        <v>8240</v>
      </c>
      <c r="U304" s="38">
        <v>12</v>
      </c>
      <c r="V304" s="38">
        <f t="shared" si="13"/>
        <v>2472</v>
      </c>
      <c r="W304" s="38">
        <f t="shared" si="14"/>
        <v>5768</v>
      </c>
      <c r="X304" s="40" t="s">
        <v>806</v>
      </c>
      <c r="Y304" s="38">
        <v>2472</v>
      </c>
      <c r="Z304" s="18" t="s">
        <v>142</v>
      </c>
      <c r="AA304" s="18">
        <v>46261742</v>
      </c>
      <c r="AB304" s="18"/>
    </row>
    <row r="305" s="3" customFormat="1" ht="33.75" spans="1:28">
      <c r="A305" s="62">
        <v>303</v>
      </c>
      <c r="B305" s="18" t="s">
        <v>738</v>
      </c>
      <c r="C305" s="18"/>
      <c r="D305" s="18"/>
      <c r="E305" s="18" t="s">
        <v>1260</v>
      </c>
      <c r="F305" s="19" t="s">
        <v>1261</v>
      </c>
      <c r="G305" s="19" t="s">
        <v>1262</v>
      </c>
      <c r="H305" s="19"/>
      <c r="I305" s="19"/>
      <c r="J305" s="18"/>
      <c r="K305" s="18"/>
      <c r="L305" s="19"/>
      <c r="M305" s="18"/>
      <c r="N305" s="38"/>
      <c r="O305" s="49"/>
      <c r="P305" s="49"/>
      <c r="Q305" s="18">
        <v>1</v>
      </c>
      <c r="R305" s="38">
        <v>156</v>
      </c>
      <c r="S305" s="38">
        <v>40</v>
      </c>
      <c r="T305" s="38">
        <f t="shared" si="12"/>
        <v>6240</v>
      </c>
      <c r="U305" s="38">
        <v>12</v>
      </c>
      <c r="V305" s="38">
        <f t="shared" si="13"/>
        <v>1872</v>
      </c>
      <c r="W305" s="38">
        <f t="shared" si="14"/>
        <v>4368</v>
      </c>
      <c r="X305" s="40" t="s">
        <v>806</v>
      </c>
      <c r="Y305" s="38">
        <v>1872</v>
      </c>
      <c r="Z305" s="18" t="s">
        <v>142</v>
      </c>
      <c r="AA305" s="18">
        <v>91246742</v>
      </c>
      <c r="AB305" s="18"/>
    </row>
    <row r="306" s="3" customFormat="1" ht="33.75" spans="1:28">
      <c r="A306" s="62">
        <v>304</v>
      </c>
      <c r="B306" s="18" t="s">
        <v>738</v>
      </c>
      <c r="C306" s="18"/>
      <c r="D306" s="18"/>
      <c r="E306" s="18" t="s">
        <v>1263</v>
      </c>
      <c r="F306" s="19" t="s">
        <v>1264</v>
      </c>
      <c r="G306" s="19" t="s">
        <v>1265</v>
      </c>
      <c r="H306" s="19"/>
      <c r="I306" s="19"/>
      <c r="J306" s="18"/>
      <c r="K306" s="18"/>
      <c r="L306" s="19"/>
      <c r="M306" s="18"/>
      <c r="N306" s="38"/>
      <c r="O306" s="49"/>
      <c r="P306" s="49"/>
      <c r="Q306" s="18">
        <v>1</v>
      </c>
      <c r="R306" s="38">
        <v>602</v>
      </c>
      <c r="S306" s="38">
        <v>40</v>
      </c>
      <c r="T306" s="38">
        <f t="shared" si="12"/>
        <v>24080</v>
      </c>
      <c r="U306" s="38">
        <v>12</v>
      </c>
      <c r="V306" s="38">
        <f t="shared" si="13"/>
        <v>7224</v>
      </c>
      <c r="W306" s="38">
        <f t="shared" si="14"/>
        <v>16856</v>
      </c>
      <c r="X306" s="40" t="s">
        <v>1266</v>
      </c>
      <c r="Y306" s="38" t="s">
        <v>1267</v>
      </c>
      <c r="Z306" s="18" t="s">
        <v>1268</v>
      </c>
      <c r="AA306" s="18" t="s">
        <v>1269</v>
      </c>
      <c r="AB306" s="18"/>
    </row>
    <row r="307" s="3" customFormat="1" ht="33.75" spans="1:28">
      <c r="A307" s="62">
        <v>305</v>
      </c>
      <c r="B307" s="18" t="s">
        <v>738</v>
      </c>
      <c r="C307" s="18"/>
      <c r="D307" s="18"/>
      <c r="E307" s="18" t="s">
        <v>1270</v>
      </c>
      <c r="F307" s="19" t="s">
        <v>1271</v>
      </c>
      <c r="G307" s="19" t="s">
        <v>1272</v>
      </c>
      <c r="H307" s="19"/>
      <c r="I307" s="19"/>
      <c r="J307" s="18"/>
      <c r="K307" s="18"/>
      <c r="L307" s="19"/>
      <c r="M307" s="18"/>
      <c r="N307" s="38"/>
      <c r="O307" s="49"/>
      <c r="P307" s="49"/>
      <c r="Q307" s="18">
        <v>1</v>
      </c>
      <c r="R307" s="38">
        <v>283</v>
      </c>
      <c r="S307" s="38">
        <v>40</v>
      </c>
      <c r="T307" s="38">
        <f t="shared" si="12"/>
        <v>11320</v>
      </c>
      <c r="U307" s="38">
        <v>12</v>
      </c>
      <c r="V307" s="38">
        <f t="shared" si="13"/>
        <v>3396</v>
      </c>
      <c r="W307" s="38">
        <f t="shared" si="14"/>
        <v>7924</v>
      </c>
      <c r="X307" s="40" t="s">
        <v>742</v>
      </c>
      <c r="Y307" s="38" t="s">
        <v>1273</v>
      </c>
      <c r="Z307" s="18" t="s">
        <v>802</v>
      </c>
      <c r="AA307" s="18" t="s">
        <v>1274</v>
      </c>
      <c r="AB307" s="18"/>
    </row>
    <row r="308" s="3" customFormat="1" ht="33.75" spans="1:28">
      <c r="A308" s="62">
        <v>306</v>
      </c>
      <c r="B308" s="18" t="s">
        <v>738</v>
      </c>
      <c r="C308" s="18"/>
      <c r="D308" s="18"/>
      <c r="E308" s="18" t="s">
        <v>1275</v>
      </c>
      <c r="F308" s="19" t="s">
        <v>1276</v>
      </c>
      <c r="G308" s="19" t="s">
        <v>1277</v>
      </c>
      <c r="H308" s="19"/>
      <c r="I308" s="19"/>
      <c r="J308" s="18"/>
      <c r="K308" s="18"/>
      <c r="L308" s="19"/>
      <c r="M308" s="18"/>
      <c r="N308" s="38"/>
      <c r="O308" s="49"/>
      <c r="P308" s="49"/>
      <c r="Q308" s="18">
        <v>1</v>
      </c>
      <c r="R308" s="38">
        <v>190</v>
      </c>
      <c r="S308" s="38">
        <v>40</v>
      </c>
      <c r="T308" s="38">
        <f t="shared" si="12"/>
        <v>7600</v>
      </c>
      <c r="U308" s="38">
        <v>12</v>
      </c>
      <c r="V308" s="38">
        <f t="shared" si="13"/>
        <v>2280</v>
      </c>
      <c r="W308" s="38">
        <f t="shared" si="14"/>
        <v>5320</v>
      </c>
      <c r="X308" s="40" t="s">
        <v>742</v>
      </c>
      <c r="Y308" s="38">
        <v>5000</v>
      </c>
      <c r="Z308" s="18" t="s">
        <v>802</v>
      </c>
      <c r="AA308" s="18">
        <v>55820731</v>
      </c>
      <c r="AB308" s="18"/>
    </row>
    <row r="309" s="3" customFormat="1" ht="33.75" spans="1:28">
      <c r="A309" s="62">
        <v>307</v>
      </c>
      <c r="B309" s="18" t="s">
        <v>738</v>
      </c>
      <c r="C309" s="18"/>
      <c r="D309" s="18"/>
      <c r="E309" s="18" t="s">
        <v>1278</v>
      </c>
      <c r="F309" s="19" t="s">
        <v>1279</v>
      </c>
      <c r="G309" s="46" t="s">
        <v>1280</v>
      </c>
      <c r="H309" s="19"/>
      <c r="I309" s="19"/>
      <c r="J309" s="18"/>
      <c r="K309" s="18"/>
      <c r="L309" s="19"/>
      <c r="M309" s="18"/>
      <c r="N309" s="38"/>
      <c r="O309" s="49"/>
      <c r="P309" s="49"/>
      <c r="Q309" s="18">
        <v>1</v>
      </c>
      <c r="R309" s="38">
        <v>505</v>
      </c>
      <c r="S309" s="38">
        <v>40</v>
      </c>
      <c r="T309" s="38">
        <f t="shared" si="12"/>
        <v>20200</v>
      </c>
      <c r="U309" s="38">
        <v>12</v>
      </c>
      <c r="V309" s="38">
        <f t="shared" si="13"/>
        <v>6060</v>
      </c>
      <c r="W309" s="38">
        <f t="shared" si="14"/>
        <v>14140</v>
      </c>
      <c r="X309" s="40" t="s">
        <v>1281</v>
      </c>
      <c r="Y309" s="38" t="s">
        <v>1282</v>
      </c>
      <c r="Z309" s="18" t="s">
        <v>467</v>
      </c>
      <c r="AA309" s="18" t="s">
        <v>1283</v>
      </c>
      <c r="AB309" s="18"/>
    </row>
    <row r="310" s="3" customFormat="1" ht="56.25" spans="1:28">
      <c r="A310" s="62">
        <v>308</v>
      </c>
      <c r="B310" s="18" t="s">
        <v>738</v>
      </c>
      <c r="C310" s="18"/>
      <c r="D310" s="18"/>
      <c r="E310" s="18" t="s">
        <v>1284</v>
      </c>
      <c r="F310" s="63" t="s">
        <v>1285</v>
      </c>
      <c r="G310" s="63" t="s">
        <v>1286</v>
      </c>
      <c r="H310" s="19"/>
      <c r="I310" s="19"/>
      <c r="J310" s="18"/>
      <c r="K310" s="18"/>
      <c r="L310" s="19"/>
      <c r="M310" s="18"/>
      <c r="N310" s="38"/>
      <c r="O310" s="49"/>
      <c r="P310" s="49"/>
      <c r="Q310" s="18">
        <v>1</v>
      </c>
      <c r="R310" s="38">
        <v>780</v>
      </c>
      <c r="S310" s="38">
        <v>40</v>
      </c>
      <c r="T310" s="38">
        <f t="shared" si="12"/>
        <v>31200</v>
      </c>
      <c r="U310" s="38">
        <v>12</v>
      </c>
      <c r="V310" s="38">
        <f t="shared" si="13"/>
        <v>9360</v>
      </c>
      <c r="W310" s="38">
        <f t="shared" si="14"/>
        <v>21840</v>
      </c>
      <c r="X310" s="40" t="s">
        <v>1287</v>
      </c>
      <c r="Y310" s="38" t="s">
        <v>1288</v>
      </c>
      <c r="Z310" s="18" t="s">
        <v>1289</v>
      </c>
      <c r="AA310" s="18" t="s">
        <v>1290</v>
      </c>
      <c r="AB310" s="18"/>
    </row>
    <row r="311" s="3" customFormat="1" ht="33.75" spans="1:28">
      <c r="A311" s="62">
        <v>309</v>
      </c>
      <c r="B311" s="18" t="s">
        <v>738</v>
      </c>
      <c r="C311" s="18"/>
      <c r="D311" s="18"/>
      <c r="E311" s="18" t="s">
        <v>1291</v>
      </c>
      <c r="F311" s="63" t="s">
        <v>1292</v>
      </c>
      <c r="G311" s="106" t="s">
        <v>1293</v>
      </c>
      <c r="H311" s="19"/>
      <c r="I311" s="19"/>
      <c r="J311" s="18"/>
      <c r="K311" s="18"/>
      <c r="L311" s="19"/>
      <c r="M311" s="18"/>
      <c r="N311" s="38"/>
      <c r="O311" s="49"/>
      <c r="P311" s="49"/>
      <c r="Q311" s="18">
        <v>1</v>
      </c>
      <c r="R311" s="41">
        <v>529</v>
      </c>
      <c r="S311" s="38">
        <v>40</v>
      </c>
      <c r="T311" s="38">
        <f t="shared" si="12"/>
        <v>21160</v>
      </c>
      <c r="U311" s="38">
        <v>12</v>
      </c>
      <c r="V311" s="38">
        <f t="shared" si="13"/>
        <v>6348</v>
      </c>
      <c r="W311" s="38">
        <f t="shared" si="14"/>
        <v>14812</v>
      </c>
      <c r="X311" s="40" t="s">
        <v>782</v>
      </c>
      <c r="Y311" s="38">
        <v>6348</v>
      </c>
      <c r="Z311" s="18" t="s">
        <v>1292</v>
      </c>
      <c r="AA311" s="18">
        <v>81943362</v>
      </c>
      <c r="AB311" s="18"/>
    </row>
    <row r="312" s="3" customFormat="1" ht="33.75" spans="1:28">
      <c r="A312" s="62">
        <v>310</v>
      </c>
      <c r="B312" s="18" t="s">
        <v>738</v>
      </c>
      <c r="C312" s="18"/>
      <c r="D312" s="18"/>
      <c r="E312" s="18" t="s">
        <v>1294</v>
      </c>
      <c r="F312" s="63" t="s">
        <v>1295</v>
      </c>
      <c r="G312" s="106" t="s">
        <v>1296</v>
      </c>
      <c r="H312" s="19"/>
      <c r="I312" s="19"/>
      <c r="J312" s="18"/>
      <c r="K312" s="18"/>
      <c r="L312" s="19"/>
      <c r="M312" s="18"/>
      <c r="N312" s="38"/>
      <c r="O312" s="49"/>
      <c r="P312" s="49"/>
      <c r="Q312" s="18">
        <v>1</v>
      </c>
      <c r="R312" s="41">
        <v>234</v>
      </c>
      <c r="S312" s="38">
        <v>40</v>
      </c>
      <c r="T312" s="38">
        <f t="shared" si="12"/>
        <v>9360</v>
      </c>
      <c r="U312" s="38">
        <v>12</v>
      </c>
      <c r="V312" s="38">
        <f t="shared" si="13"/>
        <v>2808</v>
      </c>
      <c r="W312" s="38">
        <f t="shared" si="14"/>
        <v>6552</v>
      </c>
      <c r="X312" s="40" t="s">
        <v>782</v>
      </c>
      <c r="Y312" s="38">
        <v>2808</v>
      </c>
      <c r="Z312" s="18" t="s">
        <v>1295</v>
      </c>
      <c r="AA312" s="18">
        <v>66420363</v>
      </c>
      <c r="AB312" s="18"/>
    </row>
    <row r="313" s="3" customFormat="1" ht="33.75" spans="1:28">
      <c r="A313" s="62">
        <v>311</v>
      </c>
      <c r="B313" s="18" t="s">
        <v>738</v>
      </c>
      <c r="C313" s="18"/>
      <c r="D313" s="18"/>
      <c r="E313" s="18" t="s">
        <v>1297</v>
      </c>
      <c r="F313" s="63" t="s">
        <v>1298</v>
      </c>
      <c r="G313" s="106" t="s">
        <v>1299</v>
      </c>
      <c r="H313" s="19"/>
      <c r="I313" s="19"/>
      <c r="J313" s="18"/>
      <c r="K313" s="18"/>
      <c r="L313" s="19"/>
      <c r="M313" s="18"/>
      <c r="N313" s="38"/>
      <c r="O313" s="49"/>
      <c r="P313" s="49"/>
      <c r="Q313" s="18">
        <v>1</v>
      </c>
      <c r="R313" s="41">
        <v>387.73</v>
      </c>
      <c r="S313" s="38">
        <v>40</v>
      </c>
      <c r="T313" s="38">
        <f t="shared" si="12"/>
        <v>15509.2</v>
      </c>
      <c r="U313" s="38">
        <v>12</v>
      </c>
      <c r="V313" s="38">
        <f t="shared" si="13"/>
        <v>4652.76</v>
      </c>
      <c r="W313" s="38">
        <f t="shared" si="14"/>
        <v>10856.44</v>
      </c>
      <c r="X313" s="40" t="s">
        <v>751</v>
      </c>
      <c r="Y313" s="38">
        <v>4652.76</v>
      </c>
      <c r="Z313" s="18" t="s">
        <v>1298</v>
      </c>
      <c r="AA313" s="18">
        <v>90825337</v>
      </c>
      <c r="AB313" s="18"/>
    </row>
    <row r="314" s="3" customFormat="1" ht="33.75" spans="1:28">
      <c r="A314" s="62">
        <v>312</v>
      </c>
      <c r="B314" s="18" t="s">
        <v>738</v>
      </c>
      <c r="C314" s="18"/>
      <c r="D314" s="18"/>
      <c r="E314" s="18" t="s">
        <v>1300</v>
      </c>
      <c r="F314" s="63" t="s">
        <v>1301</v>
      </c>
      <c r="G314" s="106" t="s">
        <v>1302</v>
      </c>
      <c r="H314" s="19"/>
      <c r="I314" s="19"/>
      <c r="J314" s="18"/>
      <c r="K314" s="18"/>
      <c r="L314" s="19"/>
      <c r="M314" s="18"/>
      <c r="N314" s="38"/>
      <c r="O314" s="49"/>
      <c r="P314" s="49"/>
      <c r="Q314" s="18">
        <v>1</v>
      </c>
      <c r="R314" s="41">
        <v>420</v>
      </c>
      <c r="S314" s="38">
        <v>40</v>
      </c>
      <c r="T314" s="38">
        <f t="shared" si="12"/>
        <v>16800</v>
      </c>
      <c r="U314" s="38">
        <v>12</v>
      </c>
      <c r="V314" s="38">
        <f t="shared" si="13"/>
        <v>5040</v>
      </c>
      <c r="W314" s="38">
        <f t="shared" si="14"/>
        <v>11760</v>
      </c>
      <c r="X314" s="40" t="s">
        <v>806</v>
      </c>
      <c r="Y314" s="38">
        <v>5040</v>
      </c>
      <c r="Z314" s="18" t="s">
        <v>1301</v>
      </c>
      <c r="AA314" s="18">
        <v>57966370</v>
      </c>
      <c r="AB314" s="18"/>
    </row>
    <row r="315" s="3" customFormat="1" ht="33.75" spans="1:28">
      <c r="A315" s="62">
        <v>313</v>
      </c>
      <c r="B315" s="18" t="s">
        <v>738</v>
      </c>
      <c r="C315" s="18"/>
      <c r="D315" s="18"/>
      <c r="E315" s="18" t="s">
        <v>1303</v>
      </c>
      <c r="F315" s="19" t="s">
        <v>1304</v>
      </c>
      <c r="G315" s="106" t="s">
        <v>1305</v>
      </c>
      <c r="H315" s="19"/>
      <c r="I315" s="19"/>
      <c r="J315" s="18"/>
      <c r="K315" s="18"/>
      <c r="L315" s="19"/>
      <c r="M315" s="18"/>
      <c r="N315" s="38"/>
      <c r="O315" s="49"/>
      <c r="P315" s="49"/>
      <c r="Q315" s="18">
        <v>1</v>
      </c>
      <c r="R315" s="41">
        <v>360</v>
      </c>
      <c r="S315" s="38">
        <v>40</v>
      </c>
      <c r="T315" s="38">
        <f t="shared" si="12"/>
        <v>14400</v>
      </c>
      <c r="U315" s="38">
        <v>12</v>
      </c>
      <c r="V315" s="38">
        <f t="shared" si="13"/>
        <v>4320</v>
      </c>
      <c r="W315" s="38">
        <f t="shared" si="14"/>
        <v>10080</v>
      </c>
      <c r="X315" s="40" t="s">
        <v>221</v>
      </c>
      <c r="Y315" s="38">
        <v>4320</v>
      </c>
      <c r="Z315" s="18" t="s">
        <v>1306</v>
      </c>
      <c r="AA315" s="18">
        <v>80578744</v>
      </c>
      <c r="AB315" s="18"/>
    </row>
    <row r="316" s="3" customFormat="1" ht="33.75" spans="1:28">
      <c r="A316" s="62">
        <v>314</v>
      </c>
      <c r="B316" s="18" t="s">
        <v>738</v>
      </c>
      <c r="C316" s="18"/>
      <c r="D316" s="18"/>
      <c r="E316" s="18" t="s">
        <v>1307</v>
      </c>
      <c r="F316" s="19" t="s">
        <v>1308</v>
      </c>
      <c r="G316" s="19" t="s">
        <v>1309</v>
      </c>
      <c r="H316" s="19"/>
      <c r="I316" s="19"/>
      <c r="J316" s="18"/>
      <c r="K316" s="18"/>
      <c r="L316" s="19"/>
      <c r="M316" s="18"/>
      <c r="N316" s="38"/>
      <c r="O316" s="49"/>
      <c r="P316" s="49"/>
      <c r="Q316" s="18">
        <v>1</v>
      </c>
      <c r="R316" s="38">
        <v>300</v>
      </c>
      <c r="S316" s="38">
        <v>40</v>
      </c>
      <c r="T316" s="38">
        <f t="shared" si="12"/>
        <v>12000</v>
      </c>
      <c r="U316" s="38">
        <v>12</v>
      </c>
      <c r="V316" s="38">
        <f t="shared" si="13"/>
        <v>3600</v>
      </c>
      <c r="W316" s="38">
        <f t="shared" si="14"/>
        <v>8400</v>
      </c>
      <c r="X316" s="40" t="s">
        <v>742</v>
      </c>
      <c r="Y316" s="38">
        <v>39432</v>
      </c>
      <c r="Z316" s="18" t="s">
        <v>815</v>
      </c>
      <c r="AA316" s="18">
        <v>37362365</v>
      </c>
      <c r="AB316" s="18"/>
    </row>
    <row r="317" s="3" customFormat="1" ht="33.75" spans="1:28">
      <c r="A317" s="62">
        <v>315</v>
      </c>
      <c r="B317" s="18" t="s">
        <v>738</v>
      </c>
      <c r="C317" s="18"/>
      <c r="D317" s="18"/>
      <c r="E317" s="18" t="s">
        <v>1310</v>
      </c>
      <c r="F317" s="19" t="s">
        <v>1311</v>
      </c>
      <c r="G317" s="19" t="s">
        <v>1312</v>
      </c>
      <c r="H317" s="19"/>
      <c r="I317" s="19"/>
      <c r="J317" s="18"/>
      <c r="K317" s="18"/>
      <c r="L317" s="19"/>
      <c r="M317" s="18"/>
      <c r="N317" s="38"/>
      <c r="O317" s="49"/>
      <c r="P317" s="49"/>
      <c r="Q317" s="18">
        <v>1</v>
      </c>
      <c r="R317" s="38">
        <v>321.37</v>
      </c>
      <c r="S317" s="38">
        <v>40</v>
      </c>
      <c r="T317" s="38">
        <f t="shared" si="12"/>
        <v>12854.8</v>
      </c>
      <c r="U317" s="38">
        <v>12</v>
      </c>
      <c r="V317" s="38">
        <f t="shared" si="13"/>
        <v>3856.44</v>
      </c>
      <c r="W317" s="38">
        <f t="shared" si="14"/>
        <v>8998.36</v>
      </c>
      <c r="X317" s="40" t="s">
        <v>742</v>
      </c>
      <c r="Y317" s="38">
        <v>39432</v>
      </c>
      <c r="Z317" s="18" t="s">
        <v>815</v>
      </c>
      <c r="AA317" s="18">
        <v>37362365</v>
      </c>
      <c r="AB317" s="18"/>
    </row>
    <row r="318" s="3" customFormat="1" ht="33.75" spans="1:28">
      <c r="A318" s="62">
        <v>316</v>
      </c>
      <c r="B318" s="18" t="s">
        <v>738</v>
      </c>
      <c r="C318" s="18"/>
      <c r="D318" s="18"/>
      <c r="E318" s="18" t="s">
        <v>1313</v>
      </c>
      <c r="F318" s="19" t="s">
        <v>1314</v>
      </c>
      <c r="G318" s="19" t="s">
        <v>1315</v>
      </c>
      <c r="H318" s="19"/>
      <c r="I318" s="19"/>
      <c r="J318" s="18"/>
      <c r="K318" s="18"/>
      <c r="L318" s="19"/>
      <c r="M318" s="18"/>
      <c r="N318" s="38"/>
      <c r="O318" s="49"/>
      <c r="P318" s="49"/>
      <c r="Q318" s="18">
        <v>1</v>
      </c>
      <c r="R318" s="38">
        <v>138</v>
      </c>
      <c r="S318" s="38">
        <v>40</v>
      </c>
      <c r="T318" s="38">
        <f t="shared" si="12"/>
        <v>5520</v>
      </c>
      <c r="U318" s="38">
        <v>12</v>
      </c>
      <c r="V318" s="38">
        <f t="shared" si="13"/>
        <v>1656</v>
      </c>
      <c r="W318" s="38">
        <f t="shared" si="14"/>
        <v>3864</v>
      </c>
      <c r="X318" s="40" t="s">
        <v>742</v>
      </c>
      <c r="Y318" s="38">
        <v>39432</v>
      </c>
      <c r="Z318" s="18" t="s">
        <v>815</v>
      </c>
      <c r="AA318" s="18">
        <v>37362365</v>
      </c>
      <c r="AB318" s="18"/>
    </row>
    <row r="319" s="3" customFormat="1" ht="33.75" spans="1:28">
      <c r="A319" s="62">
        <v>317</v>
      </c>
      <c r="B319" s="18" t="s">
        <v>738</v>
      </c>
      <c r="C319" s="18"/>
      <c r="D319" s="18"/>
      <c r="E319" s="18" t="s">
        <v>1316</v>
      </c>
      <c r="F319" s="19" t="s">
        <v>1317</v>
      </c>
      <c r="G319" s="19" t="s">
        <v>1318</v>
      </c>
      <c r="H319" s="19"/>
      <c r="I319" s="19"/>
      <c r="J319" s="18"/>
      <c r="K319" s="18"/>
      <c r="L319" s="19"/>
      <c r="M319" s="18"/>
      <c r="N319" s="38"/>
      <c r="O319" s="49"/>
      <c r="P319" s="49"/>
      <c r="Q319" s="18">
        <v>1</v>
      </c>
      <c r="R319" s="38">
        <v>109</v>
      </c>
      <c r="S319" s="38">
        <v>40</v>
      </c>
      <c r="T319" s="38">
        <f t="shared" si="12"/>
        <v>4360</v>
      </c>
      <c r="U319" s="38">
        <v>12</v>
      </c>
      <c r="V319" s="38">
        <f t="shared" si="13"/>
        <v>1308</v>
      </c>
      <c r="W319" s="38">
        <f t="shared" si="14"/>
        <v>3052</v>
      </c>
      <c r="X319" s="40" t="s">
        <v>742</v>
      </c>
      <c r="Y319" s="38">
        <v>1308</v>
      </c>
      <c r="Z319" s="18" t="s">
        <v>1319</v>
      </c>
      <c r="AA319" s="18">
        <v>33708364</v>
      </c>
      <c r="AB319" s="18"/>
    </row>
    <row r="320" s="3" customFormat="1" ht="33.75" spans="1:28">
      <c r="A320" s="62">
        <v>318</v>
      </c>
      <c r="B320" s="18" t="s">
        <v>738</v>
      </c>
      <c r="C320" s="18"/>
      <c r="D320" s="18"/>
      <c r="E320" s="18" t="s">
        <v>1320</v>
      </c>
      <c r="F320" s="19" t="s">
        <v>1321</v>
      </c>
      <c r="G320" s="19" t="s">
        <v>1322</v>
      </c>
      <c r="H320" s="19"/>
      <c r="I320" s="19"/>
      <c r="J320" s="18"/>
      <c r="K320" s="18"/>
      <c r="L320" s="19"/>
      <c r="M320" s="18"/>
      <c r="N320" s="38"/>
      <c r="O320" s="49"/>
      <c r="P320" s="49"/>
      <c r="Q320" s="18">
        <v>1</v>
      </c>
      <c r="R320" s="38">
        <v>232</v>
      </c>
      <c r="S320" s="38">
        <v>40</v>
      </c>
      <c r="T320" s="38">
        <f t="shared" si="12"/>
        <v>9280</v>
      </c>
      <c r="U320" s="38">
        <v>12</v>
      </c>
      <c r="V320" s="38">
        <f t="shared" si="13"/>
        <v>2784</v>
      </c>
      <c r="W320" s="38">
        <f t="shared" si="14"/>
        <v>6496</v>
      </c>
      <c r="X320" s="40" t="s">
        <v>742</v>
      </c>
      <c r="Y320" s="38">
        <v>2784</v>
      </c>
      <c r="Z320" s="18" t="s">
        <v>1321</v>
      </c>
      <c r="AA320" s="18">
        <v>93155365</v>
      </c>
      <c r="AB320" s="18"/>
    </row>
    <row r="321" s="3" customFormat="1" ht="33.75" spans="1:28">
      <c r="A321" s="62">
        <v>319</v>
      </c>
      <c r="B321" s="18" t="s">
        <v>738</v>
      </c>
      <c r="C321" s="18"/>
      <c r="D321" s="18"/>
      <c r="E321" s="18" t="s">
        <v>1323</v>
      </c>
      <c r="F321" s="19" t="s">
        <v>948</v>
      </c>
      <c r="G321" s="19" t="s">
        <v>1324</v>
      </c>
      <c r="H321" s="19"/>
      <c r="I321" s="19"/>
      <c r="J321" s="18"/>
      <c r="K321" s="18"/>
      <c r="L321" s="19"/>
      <c r="M321" s="18"/>
      <c r="N321" s="38"/>
      <c r="O321" s="49"/>
      <c r="P321" s="49"/>
      <c r="Q321" s="18">
        <v>1</v>
      </c>
      <c r="R321" s="38">
        <v>185.8</v>
      </c>
      <c r="S321" s="38">
        <v>40</v>
      </c>
      <c r="T321" s="38">
        <f t="shared" si="12"/>
        <v>7432</v>
      </c>
      <c r="U321" s="38">
        <v>12</v>
      </c>
      <c r="V321" s="38">
        <f t="shared" si="13"/>
        <v>2229.6</v>
      </c>
      <c r="W321" s="38">
        <f t="shared" si="14"/>
        <v>5202.4</v>
      </c>
      <c r="X321" s="40" t="s">
        <v>947</v>
      </c>
      <c r="Y321" s="38">
        <v>2229.6</v>
      </c>
      <c r="Z321" s="18" t="s">
        <v>948</v>
      </c>
      <c r="AA321" s="18">
        <v>94791326</v>
      </c>
      <c r="AB321" s="18"/>
    </row>
    <row r="322" s="3" customFormat="1" ht="33.75" spans="1:28">
      <c r="A322" s="62">
        <v>320</v>
      </c>
      <c r="B322" s="18" t="s">
        <v>738</v>
      </c>
      <c r="C322" s="18"/>
      <c r="D322" s="18"/>
      <c r="E322" s="18" t="s">
        <v>1325</v>
      </c>
      <c r="F322" s="19" t="s">
        <v>1326</v>
      </c>
      <c r="G322" s="19" t="s">
        <v>1327</v>
      </c>
      <c r="H322" s="19"/>
      <c r="I322" s="19"/>
      <c r="J322" s="18"/>
      <c r="K322" s="18"/>
      <c r="L322" s="19"/>
      <c r="M322" s="18"/>
      <c r="N322" s="38"/>
      <c r="O322" s="49"/>
      <c r="P322" s="49"/>
      <c r="Q322" s="18">
        <v>1</v>
      </c>
      <c r="R322" s="38">
        <v>181</v>
      </c>
      <c r="S322" s="38">
        <v>40</v>
      </c>
      <c r="T322" s="38">
        <f t="shared" si="12"/>
        <v>7240</v>
      </c>
      <c r="U322" s="38">
        <v>12</v>
      </c>
      <c r="V322" s="38">
        <f t="shared" si="13"/>
        <v>2172</v>
      </c>
      <c r="W322" s="38">
        <f t="shared" si="14"/>
        <v>5068</v>
      </c>
      <c r="X322" s="40" t="s">
        <v>742</v>
      </c>
      <c r="Y322" s="38">
        <v>2172</v>
      </c>
      <c r="Z322" s="18" t="s">
        <v>1326</v>
      </c>
      <c r="AA322" s="18">
        <v>58855365</v>
      </c>
      <c r="AB322" s="18"/>
    </row>
    <row r="323" s="3" customFormat="1" ht="33.75" spans="1:28">
      <c r="A323" s="62">
        <v>321</v>
      </c>
      <c r="B323" s="18" t="s">
        <v>738</v>
      </c>
      <c r="C323" s="18"/>
      <c r="D323" s="18"/>
      <c r="E323" s="18" t="s">
        <v>1328</v>
      </c>
      <c r="F323" s="19" t="s">
        <v>562</v>
      </c>
      <c r="G323" s="19" t="s">
        <v>1329</v>
      </c>
      <c r="H323" s="19"/>
      <c r="I323" s="19"/>
      <c r="J323" s="18"/>
      <c r="K323" s="18"/>
      <c r="L323" s="19"/>
      <c r="M323" s="18"/>
      <c r="N323" s="38"/>
      <c r="O323" s="49"/>
      <c r="P323" s="49"/>
      <c r="Q323" s="18">
        <v>1</v>
      </c>
      <c r="R323" s="38">
        <v>560</v>
      </c>
      <c r="S323" s="38">
        <v>40</v>
      </c>
      <c r="T323" s="38">
        <f t="shared" si="12"/>
        <v>22400</v>
      </c>
      <c r="U323" s="38">
        <v>12</v>
      </c>
      <c r="V323" s="38">
        <f t="shared" si="13"/>
        <v>6720</v>
      </c>
      <c r="W323" s="38">
        <f t="shared" si="14"/>
        <v>15680</v>
      </c>
      <c r="X323" s="40" t="s">
        <v>742</v>
      </c>
      <c r="Y323" s="38">
        <v>6720</v>
      </c>
      <c r="Z323" s="18" t="s">
        <v>562</v>
      </c>
      <c r="AA323" s="18">
        <v>98360735</v>
      </c>
      <c r="AB323" s="18"/>
    </row>
    <row r="324" s="3" customFormat="1" ht="33.75" spans="1:28">
      <c r="A324" s="62">
        <v>322</v>
      </c>
      <c r="B324" s="18" t="s">
        <v>738</v>
      </c>
      <c r="C324" s="18"/>
      <c r="D324" s="18"/>
      <c r="E324" s="18" t="s">
        <v>1330</v>
      </c>
      <c r="F324" s="19" t="s">
        <v>1331</v>
      </c>
      <c r="G324" s="19" t="s">
        <v>1332</v>
      </c>
      <c r="H324" s="19"/>
      <c r="I324" s="19"/>
      <c r="J324" s="18"/>
      <c r="K324" s="18"/>
      <c r="L324" s="19"/>
      <c r="M324" s="18"/>
      <c r="N324" s="38"/>
      <c r="O324" s="49"/>
      <c r="P324" s="49"/>
      <c r="Q324" s="18">
        <v>1</v>
      </c>
      <c r="R324" s="38">
        <v>106.3</v>
      </c>
      <c r="S324" s="38">
        <v>40</v>
      </c>
      <c r="T324" s="38">
        <f t="shared" ref="T324:T387" si="15">S324*R324</f>
        <v>4252</v>
      </c>
      <c r="U324" s="38">
        <v>12</v>
      </c>
      <c r="V324" s="38">
        <f t="shared" ref="V324:V387" si="16">R324*U324</f>
        <v>1275.6</v>
      </c>
      <c r="W324" s="38">
        <f t="shared" ref="W324:W387" si="17">T324-V324</f>
        <v>2976.4</v>
      </c>
      <c r="X324" s="40" t="s">
        <v>742</v>
      </c>
      <c r="Y324" s="38">
        <v>1275.6</v>
      </c>
      <c r="Z324" s="18" t="s">
        <v>1331</v>
      </c>
      <c r="AA324" s="18">
        <v>25782734</v>
      </c>
      <c r="AB324" s="18"/>
    </row>
    <row r="325" s="3" customFormat="1" ht="45" spans="1:28">
      <c r="A325" s="62">
        <v>323</v>
      </c>
      <c r="B325" s="18" t="s">
        <v>738</v>
      </c>
      <c r="C325" s="18"/>
      <c r="D325" s="18"/>
      <c r="E325" s="18" t="s">
        <v>1333</v>
      </c>
      <c r="F325" s="19" t="s">
        <v>1334</v>
      </c>
      <c r="G325" s="19" t="s">
        <v>1335</v>
      </c>
      <c r="H325" s="19"/>
      <c r="I325" s="19"/>
      <c r="J325" s="18"/>
      <c r="K325" s="18"/>
      <c r="L325" s="19"/>
      <c r="M325" s="18"/>
      <c r="N325" s="38"/>
      <c r="O325" s="49"/>
      <c r="P325" s="49"/>
      <c r="Q325" s="18">
        <v>1</v>
      </c>
      <c r="R325" s="103">
        <v>739.48</v>
      </c>
      <c r="S325" s="38">
        <v>40</v>
      </c>
      <c r="T325" s="38">
        <f t="shared" si="15"/>
        <v>29579.2</v>
      </c>
      <c r="U325" s="38">
        <v>12</v>
      </c>
      <c r="V325" s="38">
        <f t="shared" si="16"/>
        <v>8873.76</v>
      </c>
      <c r="W325" s="38">
        <f t="shared" si="17"/>
        <v>20705.44</v>
      </c>
      <c r="X325" s="40" t="s">
        <v>1336</v>
      </c>
      <c r="Y325" s="38" t="s">
        <v>1337</v>
      </c>
      <c r="Z325" s="18" t="s">
        <v>1338</v>
      </c>
      <c r="AA325" s="18" t="s">
        <v>1339</v>
      </c>
      <c r="AB325" s="18"/>
    </row>
    <row r="326" s="3" customFormat="1" ht="33.75" spans="1:28">
      <c r="A326" s="62">
        <v>324</v>
      </c>
      <c r="B326" s="18" t="s">
        <v>738</v>
      </c>
      <c r="C326" s="18"/>
      <c r="D326" s="18"/>
      <c r="E326" s="18" t="s">
        <v>1340</v>
      </c>
      <c r="F326" s="19" t="s">
        <v>1341</v>
      </c>
      <c r="G326" s="19" t="s">
        <v>1342</v>
      </c>
      <c r="H326" s="19"/>
      <c r="I326" s="19"/>
      <c r="J326" s="18"/>
      <c r="K326" s="18"/>
      <c r="L326" s="19"/>
      <c r="M326" s="18"/>
      <c r="N326" s="38"/>
      <c r="O326" s="49"/>
      <c r="P326" s="49"/>
      <c r="Q326" s="18">
        <v>1</v>
      </c>
      <c r="R326" s="38">
        <v>120</v>
      </c>
      <c r="S326" s="38">
        <v>40</v>
      </c>
      <c r="T326" s="38">
        <f t="shared" si="15"/>
        <v>4800</v>
      </c>
      <c r="U326" s="38">
        <v>12</v>
      </c>
      <c r="V326" s="38">
        <f t="shared" si="16"/>
        <v>1440</v>
      </c>
      <c r="W326" s="38">
        <f t="shared" si="17"/>
        <v>3360</v>
      </c>
      <c r="X326" s="40" t="s">
        <v>261</v>
      </c>
      <c r="Y326" s="38">
        <v>57900</v>
      </c>
      <c r="Z326" s="18" t="s">
        <v>767</v>
      </c>
      <c r="AA326" s="18">
        <v>37854756</v>
      </c>
      <c r="AB326" s="18"/>
    </row>
    <row r="327" s="3" customFormat="1" ht="33.75" spans="1:28">
      <c r="A327" s="62">
        <v>325</v>
      </c>
      <c r="B327" s="18" t="s">
        <v>738</v>
      </c>
      <c r="C327" s="18"/>
      <c r="D327" s="18"/>
      <c r="E327" s="18" t="s">
        <v>1343</v>
      </c>
      <c r="F327" s="19" t="s">
        <v>1344</v>
      </c>
      <c r="G327" s="19" t="s">
        <v>1345</v>
      </c>
      <c r="H327" s="19"/>
      <c r="I327" s="19"/>
      <c r="J327" s="18"/>
      <c r="K327" s="18"/>
      <c r="L327" s="19"/>
      <c r="M327" s="18"/>
      <c r="N327" s="38"/>
      <c r="O327" s="49"/>
      <c r="P327" s="49"/>
      <c r="Q327" s="18">
        <v>1</v>
      </c>
      <c r="R327" s="38">
        <v>476</v>
      </c>
      <c r="S327" s="38">
        <v>40</v>
      </c>
      <c r="T327" s="38">
        <f t="shared" si="15"/>
        <v>19040</v>
      </c>
      <c r="U327" s="38">
        <v>12</v>
      </c>
      <c r="V327" s="38">
        <f t="shared" si="16"/>
        <v>5712</v>
      </c>
      <c r="W327" s="38">
        <f t="shared" si="17"/>
        <v>13328</v>
      </c>
      <c r="X327" s="40" t="s">
        <v>261</v>
      </c>
      <c r="Y327" s="38">
        <v>57900</v>
      </c>
      <c r="Z327" s="18" t="s">
        <v>767</v>
      </c>
      <c r="AA327" s="18">
        <v>37854756</v>
      </c>
      <c r="AB327" s="18"/>
    </row>
    <row r="328" s="3" customFormat="1" ht="33.75" spans="1:28">
      <c r="A328" s="62">
        <v>326</v>
      </c>
      <c r="B328" s="18" t="s">
        <v>738</v>
      </c>
      <c r="C328" s="18"/>
      <c r="D328" s="18"/>
      <c r="E328" s="18" t="s">
        <v>1346</v>
      </c>
      <c r="F328" s="19" t="s">
        <v>1347</v>
      </c>
      <c r="G328" s="19" t="s">
        <v>1348</v>
      </c>
      <c r="H328" s="19"/>
      <c r="I328" s="19"/>
      <c r="J328" s="18"/>
      <c r="K328" s="18"/>
      <c r="L328" s="19"/>
      <c r="M328" s="18"/>
      <c r="N328" s="38"/>
      <c r="O328" s="49"/>
      <c r="P328" s="49"/>
      <c r="Q328" s="18">
        <v>1</v>
      </c>
      <c r="R328" s="38">
        <v>180</v>
      </c>
      <c r="S328" s="38">
        <v>40</v>
      </c>
      <c r="T328" s="38">
        <f t="shared" si="15"/>
        <v>7200</v>
      </c>
      <c r="U328" s="38">
        <v>12</v>
      </c>
      <c r="V328" s="38">
        <f t="shared" si="16"/>
        <v>2160</v>
      </c>
      <c r="W328" s="38">
        <f t="shared" si="17"/>
        <v>5040</v>
      </c>
      <c r="X328" s="40" t="s">
        <v>261</v>
      </c>
      <c r="Y328" s="38">
        <v>57900</v>
      </c>
      <c r="Z328" s="18" t="s">
        <v>767</v>
      </c>
      <c r="AA328" s="18">
        <v>37854756</v>
      </c>
      <c r="AB328" s="18"/>
    </row>
    <row r="329" s="3" customFormat="1" ht="33.75" spans="1:28">
      <c r="A329" s="62">
        <v>327</v>
      </c>
      <c r="B329" s="18" t="s">
        <v>738</v>
      </c>
      <c r="C329" s="18"/>
      <c r="D329" s="18"/>
      <c r="E329" s="18" t="s">
        <v>1349</v>
      </c>
      <c r="F329" s="63" t="s">
        <v>152</v>
      </c>
      <c r="G329" s="106" t="s">
        <v>1350</v>
      </c>
      <c r="H329" s="19"/>
      <c r="I329" s="19"/>
      <c r="J329" s="18"/>
      <c r="K329" s="18"/>
      <c r="L329" s="19"/>
      <c r="M329" s="18"/>
      <c r="N329" s="38"/>
      <c r="O329" s="49"/>
      <c r="P329" s="49"/>
      <c r="Q329" s="18">
        <v>1</v>
      </c>
      <c r="R329" s="41">
        <v>1016</v>
      </c>
      <c r="S329" s="38">
        <v>40</v>
      </c>
      <c r="T329" s="38">
        <f t="shared" si="15"/>
        <v>40640</v>
      </c>
      <c r="U329" s="38">
        <v>12</v>
      </c>
      <c r="V329" s="38">
        <f t="shared" si="16"/>
        <v>12192</v>
      </c>
      <c r="W329" s="38">
        <f t="shared" si="17"/>
        <v>28448</v>
      </c>
      <c r="X329" s="40" t="s">
        <v>221</v>
      </c>
      <c r="Y329" s="38">
        <v>12192</v>
      </c>
      <c r="Z329" s="18" t="s">
        <v>152</v>
      </c>
      <c r="AA329" s="18">
        <v>51177373</v>
      </c>
      <c r="AB329" s="18"/>
    </row>
    <row r="330" s="3" customFormat="1" ht="33.75" spans="1:28">
      <c r="A330" s="62">
        <v>328</v>
      </c>
      <c r="B330" s="18" t="s">
        <v>738</v>
      </c>
      <c r="C330" s="18"/>
      <c r="D330" s="18"/>
      <c r="E330" s="18" t="s">
        <v>1351</v>
      </c>
      <c r="F330" s="19" t="s">
        <v>1352</v>
      </c>
      <c r="G330" s="19" t="s">
        <v>1353</v>
      </c>
      <c r="H330" s="19"/>
      <c r="I330" s="19"/>
      <c r="J330" s="18"/>
      <c r="K330" s="18"/>
      <c r="L330" s="19"/>
      <c r="M330" s="18"/>
      <c r="N330" s="38"/>
      <c r="O330" s="49"/>
      <c r="P330" s="49"/>
      <c r="Q330" s="18">
        <v>1</v>
      </c>
      <c r="R330" s="38">
        <v>182.99</v>
      </c>
      <c r="S330" s="38">
        <v>40</v>
      </c>
      <c r="T330" s="38">
        <f t="shared" si="15"/>
        <v>7319.6</v>
      </c>
      <c r="U330" s="38">
        <v>12</v>
      </c>
      <c r="V330" s="38">
        <f t="shared" si="16"/>
        <v>2195.88</v>
      </c>
      <c r="W330" s="38">
        <f t="shared" si="17"/>
        <v>5123.72</v>
      </c>
      <c r="X330" s="40" t="s">
        <v>742</v>
      </c>
      <c r="Y330" s="38">
        <v>2615.88</v>
      </c>
      <c r="Z330" s="18" t="s">
        <v>1352</v>
      </c>
      <c r="AA330" s="18">
        <v>53120735</v>
      </c>
      <c r="AB330" s="18"/>
    </row>
    <row r="331" s="3" customFormat="1" ht="33.75" spans="1:28">
      <c r="A331" s="62">
        <v>329</v>
      </c>
      <c r="B331" s="18" t="s">
        <v>738</v>
      </c>
      <c r="C331" s="18"/>
      <c r="D331" s="18"/>
      <c r="E331" s="18" t="s">
        <v>1354</v>
      </c>
      <c r="F331" s="19" t="s">
        <v>1355</v>
      </c>
      <c r="G331" s="19" t="s">
        <v>1356</v>
      </c>
      <c r="H331" s="19"/>
      <c r="I331" s="19"/>
      <c r="J331" s="18"/>
      <c r="K331" s="18"/>
      <c r="L331" s="19"/>
      <c r="M331" s="18"/>
      <c r="N331" s="38"/>
      <c r="O331" s="49"/>
      <c r="P331" s="49"/>
      <c r="Q331" s="18">
        <v>1</v>
      </c>
      <c r="R331" s="38">
        <v>120</v>
      </c>
      <c r="S331" s="38">
        <v>40</v>
      </c>
      <c r="T331" s="38">
        <f t="shared" si="15"/>
        <v>4800</v>
      </c>
      <c r="U331" s="38">
        <v>12</v>
      </c>
      <c r="V331" s="38">
        <f t="shared" si="16"/>
        <v>1440</v>
      </c>
      <c r="W331" s="38">
        <f t="shared" si="17"/>
        <v>3360</v>
      </c>
      <c r="X331" s="40" t="s">
        <v>742</v>
      </c>
      <c r="Y331" s="38">
        <v>13677.48</v>
      </c>
      <c r="Z331" s="18" t="s">
        <v>778</v>
      </c>
      <c r="AA331" s="18">
        <v>97844734</v>
      </c>
      <c r="AB331" s="18"/>
    </row>
    <row r="332" s="3" customFormat="1" ht="33.75" spans="1:28">
      <c r="A332" s="62">
        <v>330</v>
      </c>
      <c r="B332" s="18" t="s">
        <v>738</v>
      </c>
      <c r="C332" s="18"/>
      <c r="D332" s="18"/>
      <c r="E332" s="18" t="s">
        <v>1357</v>
      </c>
      <c r="F332" s="19" t="s">
        <v>1358</v>
      </c>
      <c r="G332" s="19" t="s">
        <v>1359</v>
      </c>
      <c r="H332" s="19"/>
      <c r="I332" s="19"/>
      <c r="J332" s="18"/>
      <c r="K332" s="18"/>
      <c r="L332" s="19"/>
      <c r="M332" s="18"/>
      <c r="N332" s="38"/>
      <c r="O332" s="49"/>
      <c r="P332" s="49"/>
      <c r="Q332" s="18">
        <v>1</v>
      </c>
      <c r="R332" s="38">
        <v>580</v>
      </c>
      <c r="S332" s="38">
        <v>40</v>
      </c>
      <c r="T332" s="38">
        <f t="shared" si="15"/>
        <v>23200</v>
      </c>
      <c r="U332" s="38">
        <v>12</v>
      </c>
      <c r="V332" s="38">
        <f t="shared" si="16"/>
        <v>6960</v>
      </c>
      <c r="W332" s="38">
        <f t="shared" si="17"/>
        <v>16240</v>
      </c>
      <c r="X332" s="40" t="s">
        <v>221</v>
      </c>
      <c r="Y332" s="38">
        <v>6960</v>
      </c>
      <c r="Z332" s="18" t="s">
        <v>762</v>
      </c>
      <c r="AA332" s="18">
        <v>66129745</v>
      </c>
      <c r="AB332" s="18"/>
    </row>
    <row r="333" s="3" customFormat="1" ht="33.75" spans="1:28">
      <c r="A333" s="62">
        <v>331</v>
      </c>
      <c r="B333" s="18" t="s">
        <v>738</v>
      </c>
      <c r="C333" s="18"/>
      <c r="D333" s="18"/>
      <c r="E333" s="18" t="s">
        <v>1360</v>
      </c>
      <c r="F333" s="19" t="s">
        <v>1361</v>
      </c>
      <c r="G333" s="19" t="s">
        <v>1359</v>
      </c>
      <c r="H333" s="19"/>
      <c r="I333" s="19"/>
      <c r="J333" s="40"/>
      <c r="K333" s="18"/>
      <c r="L333" s="19"/>
      <c r="M333" s="18"/>
      <c r="N333" s="38"/>
      <c r="O333" s="49"/>
      <c r="P333" s="49"/>
      <c r="Q333" s="18">
        <v>1</v>
      </c>
      <c r="R333" s="18">
        <v>200</v>
      </c>
      <c r="S333" s="38">
        <v>40</v>
      </c>
      <c r="T333" s="38">
        <f t="shared" si="15"/>
        <v>8000</v>
      </c>
      <c r="U333" s="38">
        <v>12</v>
      </c>
      <c r="V333" s="38">
        <f t="shared" si="16"/>
        <v>2400</v>
      </c>
      <c r="W333" s="38">
        <f t="shared" si="17"/>
        <v>5600</v>
      </c>
      <c r="X333" s="40" t="s">
        <v>221</v>
      </c>
      <c r="Y333" s="38">
        <v>2400</v>
      </c>
      <c r="Z333" s="18" t="s">
        <v>762</v>
      </c>
      <c r="AA333" s="18">
        <v>99270746</v>
      </c>
      <c r="AB333" s="18"/>
    </row>
    <row r="334" s="3" customFormat="1" ht="33.75" spans="1:28">
      <c r="A334" s="62">
        <v>332</v>
      </c>
      <c r="B334" s="18" t="s">
        <v>738</v>
      </c>
      <c r="C334" s="18"/>
      <c r="D334" s="18"/>
      <c r="E334" s="18" t="s">
        <v>1362</v>
      </c>
      <c r="F334" s="19" t="s">
        <v>1363</v>
      </c>
      <c r="G334" s="19" t="s">
        <v>1364</v>
      </c>
      <c r="H334" s="19"/>
      <c r="I334" s="19"/>
      <c r="J334" s="18"/>
      <c r="K334" s="18"/>
      <c r="L334" s="19"/>
      <c r="M334" s="18"/>
      <c r="N334" s="38"/>
      <c r="O334" s="49"/>
      <c r="P334" s="49"/>
      <c r="Q334" s="18">
        <v>1</v>
      </c>
      <c r="R334" s="18">
        <v>230</v>
      </c>
      <c r="S334" s="38">
        <v>40</v>
      </c>
      <c r="T334" s="38">
        <f t="shared" si="15"/>
        <v>9200</v>
      </c>
      <c r="U334" s="38">
        <v>12</v>
      </c>
      <c r="V334" s="38">
        <f t="shared" si="16"/>
        <v>2760</v>
      </c>
      <c r="W334" s="38">
        <f t="shared" si="17"/>
        <v>6440</v>
      </c>
      <c r="X334" s="40" t="s">
        <v>1365</v>
      </c>
      <c r="Y334" s="38">
        <v>2760</v>
      </c>
      <c r="Z334" s="18" t="s">
        <v>762</v>
      </c>
      <c r="AA334" s="18">
        <v>90234772</v>
      </c>
      <c r="AB334" s="18"/>
    </row>
    <row r="335" s="3" customFormat="1" ht="33.75" spans="1:28">
      <c r="A335" s="62">
        <v>333</v>
      </c>
      <c r="B335" s="18" t="s">
        <v>738</v>
      </c>
      <c r="C335" s="18"/>
      <c r="D335" s="18"/>
      <c r="E335" s="18" t="s">
        <v>1366</v>
      </c>
      <c r="F335" s="19" t="s">
        <v>1367</v>
      </c>
      <c r="G335" s="19" t="s">
        <v>1368</v>
      </c>
      <c r="H335" s="19"/>
      <c r="I335" s="19"/>
      <c r="J335" s="18"/>
      <c r="K335" s="18"/>
      <c r="L335" s="19"/>
      <c r="M335" s="18"/>
      <c r="N335" s="38"/>
      <c r="O335" s="49"/>
      <c r="P335" s="49"/>
      <c r="Q335" s="18">
        <v>1</v>
      </c>
      <c r="R335" s="38">
        <v>450</v>
      </c>
      <c r="S335" s="38">
        <v>40</v>
      </c>
      <c r="T335" s="38">
        <f t="shared" si="15"/>
        <v>18000</v>
      </c>
      <c r="U335" s="38">
        <v>12</v>
      </c>
      <c r="V335" s="38">
        <f t="shared" si="16"/>
        <v>5400</v>
      </c>
      <c r="W335" s="38">
        <f t="shared" si="17"/>
        <v>12600</v>
      </c>
      <c r="X335" s="40" t="s">
        <v>1369</v>
      </c>
      <c r="Y335" s="38" t="s">
        <v>1370</v>
      </c>
      <c r="Z335" s="18" t="s">
        <v>762</v>
      </c>
      <c r="AA335" s="18" t="s">
        <v>1371</v>
      </c>
      <c r="AB335" s="18"/>
    </row>
    <row r="336" s="3" customFormat="1" ht="33.75" spans="1:28">
      <c r="A336" s="62">
        <v>334</v>
      </c>
      <c r="B336" s="18" t="s">
        <v>738</v>
      </c>
      <c r="C336" s="18"/>
      <c r="D336" s="18"/>
      <c r="E336" s="18" t="s">
        <v>1372</v>
      </c>
      <c r="F336" s="19" t="s">
        <v>1373</v>
      </c>
      <c r="G336" s="19" t="s">
        <v>1374</v>
      </c>
      <c r="H336" s="19"/>
      <c r="I336" s="19"/>
      <c r="J336" s="18"/>
      <c r="K336" s="18"/>
      <c r="L336" s="19"/>
      <c r="M336" s="18"/>
      <c r="N336" s="38"/>
      <c r="O336" s="49"/>
      <c r="P336" s="49"/>
      <c r="Q336" s="18">
        <v>1</v>
      </c>
      <c r="R336" s="38">
        <v>485.24</v>
      </c>
      <c r="S336" s="38">
        <v>40</v>
      </c>
      <c r="T336" s="38">
        <f t="shared" si="15"/>
        <v>19409.6</v>
      </c>
      <c r="U336" s="38">
        <v>12</v>
      </c>
      <c r="V336" s="38">
        <f t="shared" si="16"/>
        <v>5822.88</v>
      </c>
      <c r="W336" s="38">
        <f t="shared" si="17"/>
        <v>13586.72</v>
      </c>
      <c r="X336" s="87" t="s">
        <v>1375</v>
      </c>
      <c r="Y336" s="38">
        <v>40921.2</v>
      </c>
      <c r="Z336" s="18" t="s">
        <v>762</v>
      </c>
      <c r="AA336" s="18">
        <v>9941916</v>
      </c>
      <c r="AB336" s="18"/>
    </row>
    <row r="337" s="3" customFormat="1" ht="33.75" spans="1:28">
      <c r="A337" s="62">
        <v>335</v>
      </c>
      <c r="B337" s="18" t="s">
        <v>738</v>
      </c>
      <c r="C337" s="18"/>
      <c r="D337" s="18"/>
      <c r="E337" s="18" t="s">
        <v>1376</v>
      </c>
      <c r="F337" s="19" t="s">
        <v>1377</v>
      </c>
      <c r="G337" s="19" t="s">
        <v>1378</v>
      </c>
      <c r="H337" s="19"/>
      <c r="I337" s="19"/>
      <c r="J337" s="18"/>
      <c r="K337" s="18"/>
      <c r="L337" s="19"/>
      <c r="M337" s="18"/>
      <c r="N337" s="38"/>
      <c r="O337" s="49"/>
      <c r="P337" s="49"/>
      <c r="Q337" s="18">
        <v>1</v>
      </c>
      <c r="R337" s="38">
        <v>532.38</v>
      </c>
      <c r="S337" s="38">
        <v>40</v>
      </c>
      <c r="T337" s="38">
        <f t="shared" si="15"/>
        <v>21295.2</v>
      </c>
      <c r="U337" s="38">
        <v>12</v>
      </c>
      <c r="V337" s="38">
        <f t="shared" si="16"/>
        <v>6388.56</v>
      </c>
      <c r="W337" s="38">
        <f t="shared" si="17"/>
        <v>14906.64</v>
      </c>
      <c r="X337" s="40" t="s">
        <v>1379</v>
      </c>
      <c r="Y337" s="38" t="s">
        <v>1380</v>
      </c>
      <c r="Z337" s="18" t="s">
        <v>1150</v>
      </c>
      <c r="AA337" s="18" t="s">
        <v>1381</v>
      </c>
      <c r="AB337" s="18"/>
    </row>
    <row r="338" s="3" customFormat="1" ht="33.75" spans="1:28">
      <c r="A338" s="62">
        <v>336</v>
      </c>
      <c r="B338" s="18" t="s">
        <v>738</v>
      </c>
      <c r="C338" s="18"/>
      <c r="D338" s="18"/>
      <c r="E338" s="18" t="s">
        <v>1382</v>
      </c>
      <c r="F338" s="19" t="s">
        <v>1383</v>
      </c>
      <c r="G338" s="19" t="s">
        <v>1384</v>
      </c>
      <c r="H338" s="19"/>
      <c r="I338" s="19"/>
      <c r="J338" s="18"/>
      <c r="K338" s="18"/>
      <c r="L338" s="19"/>
      <c r="M338" s="18"/>
      <c r="N338" s="38"/>
      <c r="O338" s="49"/>
      <c r="P338" s="49"/>
      <c r="Q338" s="18">
        <v>1</v>
      </c>
      <c r="R338" s="38">
        <v>200</v>
      </c>
      <c r="S338" s="38">
        <v>40</v>
      </c>
      <c r="T338" s="38">
        <f t="shared" si="15"/>
        <v>8000</v>
      </c>
      <c r="U338" s="38">
        <v>12</v>
      </c>
      <c r="V338" s="38">
        <f t="shared" si="16"/>
        <v>2400</v>
      </c>
      <c r="W338" s="38">
        <f t="shared" si="17"/>
        <v>5600</v>
      </c>
      <c r="X338" s="40" t="s">
        <v>217</v>
      </c>
      <c r="Y338" s="38">
        <v>2400</v>
      </c>
      <c r="Z338" s="18" t="s">
        <v>762</v>
      </c>
      <c r="AA338" s="18">
        <v>10701422</v>
      </c>
      <c r="AB338" s="18"/>
    </row>
    <row r="339" s="3" customFormat="1" ht="33.75" spans="1:28">
      <c r="A339" s="62">
        <v>337</v>
      </c>
      <c r="B339" s="18" t="s">
        <v>738</v>
      </c>
      <c r="C339" s="18"/>
      <c r="D339" s="18"/>
      <c r="E339" s="18" t="s">
        <v>1385</v>
      </c>
      <c r="F339" s="19" t="s">
        <v>1386</v>
      </c>
      <c r="G339" s="19" t="s">
        <v>1374</v>
      </c>
      <c r="H339" s="86"/>
      <c r="I339" s="86"/>
      <c r="J339" s="18"/>
      <c r="K339" s="49"/>
      <c r="L339" s="19"/>
      <c r="M339" s="18"/>
      <c r="N339" s="38"/>
      <c r="O339" s="49"/>
      <c r="P339" s="49"/>
      <c r="Q339" s="18">
        <v>1</v>
      </c>
      <c r="R339" s="38">
        <v>220</v>
      </c>
      <c r="S339" s="38">
        <v>40</v>
      </c>
      <c r="T339" s="38">
        <f t="shared" si="15"/>
        <v>8800</v>
      </c>
      <c r="U339" s="38">
        <v>12</v>
      </c>
      <c r="V339" s="38">
        <f t="shared" si="16"/>
        <v>2640</v>
      </c>
      <c r="W339" s="38">
        <f t="shared" si="17"/>
        <v>6160</v>
      </c>
      <c r="X339" s="40" t="s">
        <v>217</v>
      </c>
      <c r="Y339" s="38">
        <v>2640</v>
      </c>
      <c r="Z339" s="18" t="s">
        <v>762</v>
      </c>
      <c r="AA339" s="18">
        <v>73629814</v>
      </c>
      <c r="AB339" s="18"/>
    </row>
    <row r="340" s="3" customFormat="1" ht="33.75" spans="1:28">
      <c r="A340" s="62">
        <v>338</v>
      </c>
      <c r="B340" s="18" t="s">
        <v>738</v>
      </c>
      <c r="C340" s="18"/>
      <c r="D340" s="18"/>
      <c r="E340" s="18" t="s">
        <v>1387</v>
      </c>
      <c r="F340" s="18" t="s">
        <v>1388</v>
      </c>
      <c r="G340" s="19" t="s">
        <v>1389</v>
      </c>
      <c r="H340" s="19"/>
      <c r="I340" s="19"/>
      <c r="J340" s="18"/>
      <c r="K340" s="18"/>
      <c r="L340" s="19"/>
      <c r="M340" s="18"/>
      <c r="N340" s="38"/>
      <c r="O340" s="49"/>
      <c r="P340" s="49"/>
      <c r="Q340" s="18">
        <v>1</v>
      </c>
      <c r="R340" s="38">
        <v>148.53</v>
      </c>
      <c r="S340" s="38">
        <v>40</v>
      </c>
      <c r="T340" s="38">
        <f t="shared" si="15"/>
        <v>5941.2</v>
      </c>
      <c r="U340" s="38">
        <v>12</v>
      </c>
      <c r="V340" s="38">
        <f t="shared" si="16"/>
        <v>1782.36</v>
      </c>
      <c r="W340" s="38">
        <f t="shared" si="17"/>
        <v>4158.84</v>
      </c>
      <c r="X340" s="40" t="s">
        <v>221</v>
      </c>
      <c r="Y340" s="38">
        <v>1782.36</v>
      </c>
      <c r="Z340" s="18" t="s">
        <v>1388</v>
      </c>
      <c r="AA340" s="18">
        <v>60172750</v>
      </c>
      <c r="AB340" s="18"/>
    </row>
    <row r="341" s="3" customFormat="1" ht="45" spans="1:28">
      <c r="A341" s="62">
        <v>339</v>
      </c>
      <c r="B341" s="18" t="s">
        <v>1390</v>
      </c>
      <c r="C341" s="18"/>
      <c r="D341" s="18"/>
      <c r="E341" s="18" t="s">
        <v>1391</v>
      </c>
      <c r="F341" s="18" t="s">
        <v>1392</v>
      </c>
      <c r="G341" s="18" t="s">
        <v>1393</v>
      </c>
      <c r="H341" s="19"/>
      <c r="I341" s="19"/>
      <c r="J341" s="18"/>
      <c r="K341" s="18"/>
      <c r="L341" s="19"/>
      <c r="M341" s="18"/>
      <c r="N341" s="38"/>
      <c r="O341" s="49"/>
      <c r="P341" s="49"/>
      <c r="Q341" s="18">
        <v>346</v>
      </c>
      <c r="R341" s="38">
        <v>833.08</v>
      </c>
      <c r="S341" s="38">
        <v>40</v>
      </c>
      <c r="T341" s="38">
        <f t="shared" si="15"/>
        <v>33323.2</v>
      </c>
      <c r="U341" s="38">
        <v>12</v>
      </c>
      <c r="V341" s="38">
        <f t="shared" si="16"/>
        <v>9996.96</v>
      </c>
      <c r="W341" s="38">
        <f t="shared" si="17"/>
        <v>23326.24</v>
      </c>
      <c r="X341" s="16" t="s">
        <v>1394</v>
      </c>
      <c r="Y341" s="37" t="s">
        <v>1395</v>
      </c>
      <c r="Z341" s="18" t="s">
        <v>1396</v>
      </c>
      <c r="AA341" s="18" t="s">
        <v>1397</v>
      </c>
      <c r="AB341" s="18"/>
    </row>
    <row r="342" s="3" customFormat="1" ht="45" spans="1:28">
      <c r="A342" s="62">
        <v>340</v>
      </c>
      <c r="B342" s="18" t="s">
        <v>1390</v>
      </c>
      <c r="C342" s="18"/>
      <c r="D342" s="18"/>
      <c r="E342" s="18" t="s">
        <v>1398</v>
      </c>
      <c r="F342" s="18" t="s">
        <v>1399</v>
      </c>
      <c r="G342" s="18" t="s">
        <v>1400</v>
      </c>
      <c r="H342" s="19"/>
      <c r="I342" s="19"/>
      <c r="J342" s="18"/>
      <c r="K342" s="18"/>
      <c r="L342" s="19"/>
      <c r="M342" s="18"/>
      <c r="N342" s="38"/>
      <c r="O342" s="49"/>
      <c r="P342" s="49"/>
      <c r="Q342" s="18">
        <v>390</v>
      </c>
      <c r="R342" s="38">
        <v>752.95</v>
      </c>
      <c r="S342" s="38">
        <v>40</v>
      </c>
      <c r="T342" s="38">
        <f t="shared" si="15"/>
        <v>30118</v>
      </c>
      <c r="U342" s="38">
        <v>12</v>
      </c>
      <c r="V342" s="38">
        <f t="shared" si="16"/>
        <v>9035.4</v>
      </c>
      <c r="W342" s="38">
        <f t="shared" si="17"/>
        <v>21082.6</v>
      </c>
      <c r="X342" s="16" t="s">
        <v>1401</v>
      </c>
      <c r="Y342" s="37" t="s">
        <v>1402</v>
      </c>
      <c r="Z342" s="18" t="s">
        <v>1403</v>
      </c>
      <c r="AA342" s="18" t="s">
        <v>1404</v>
      </c>
      <c r="AB342" s="18"/>
    </row>
    <row r="343" s="3" customFormat="1" ht="45" spans="1:28">
      <c r="A343" s="62">
        <v>341</v>
      </c>
      <c r="B343" s="18" t="s">
        <v>1390</v>
      </c>
      <c r="C343" s="18"/>
      <c r="D343" s="18"/>
      <c r="E343" s="18" t="s">
        <v>1405</v>
      </c>
      <c r="F343" s="18" t="s">
        <v>1406</v>
      </c>
      <c r="G343" s="19" t="s">
        <v>1407</v>
      </c>
      <c r="H343" s="19"/>
      <c r="I343" s="19"/>
      <c r="J343" s="18"/>
      <c r="K343" s="18"/>
      <c r="L343" s="19"/>
      <c r="M343" s="18"/>
      <c r="N343" s="38"/>
      <c r="O343" s="49"/>
      <c r="P343" s="49"/>
      <c r="Q343" s="18">
        <v>164</v>
      </c>
      <c r="R343" s="38">
        <v>239.95</v>
      </c>
      <c r="S343" s="38">
        <v>40</v>
      </c>
      <c r="T343" s="38">
        <f t="shared" si="15"/>
        <v>9598</v>
      </c>
      <c r="U343" s="38">
        <v>12</v>
      </c>
      <c r="V343" s="38">
        <f t="shared" si="16"/>
        <v>2879.4</v>
      </c>
      <c r="W343" s="38">
        <f t="shared" si="17"/>
        <v>6718.6</v>
      </c>
      <c r="X343" s="87" t="s">
        <v>1408</v>
      </c>
      <c r="Y343" s="96">
        <v>436790.52</v>
      </c>
      <c r="Z343" s="18" t="s">
        <v>1409</v>
      </c>
      <c r="AA343" s="18">
        <v>14207091</v>
      </c>
      <c r="AB343" s="18"/>
    </row>
    <row r="344" s="3" customFormat="1" ht="45" spans="1:28">
      <c r="A344" s="62">
        <v>342</v>
      </c>
      <c r="B344" s="18" t="s">
        <v>1390</v>
      </c>
      <c r="C344" s="18"/>
      <c r="D344" s="18"/>
      <c r="E344" s="18" t="s">
        <v>1410</v>
      </c>
      <c r="F344" s="18" t="s">
        <v>1411</v>
      </c>
      <c r="G344" s="107" t="s">
        <v>1412</v>
      </c>
      <c r="H344" s="19"/>
      <c r="I344" s="19"/>
      <c r="J344" s="18"/>
      <c r="K344" s="18"/>
      <c r="L344" s="19"/>
      <c r="M344" s="18"/>
      <c r="N344" s="38"/>
      <c r="O344" s="49"/>
      <c r="P344" s="49"/>
      <c r="Q344" s="18">
        <v>948</v>
      </c>
      <c r="R344" s="38">
        <v>3533.09</v>
      </c>
      <c r="S344" s="38">
        <v>40</v>
      </c>
      <c r="T344" s="38">
        <f t="shared" si="15"/>
        <v>141323.6</v>
      </c>
      <c r="U344" s="38">
        <v>12</v>
      </c>
      <c r="V344" s="38">
        <f t="shared" si="16"/>
        <v>42397.08</v>
      </c>
      <c r="W344" s="38">
        <f t="shared" si="17"/>
        <v>98926.52</v>
      </c>
      <c r="X344" s="87" t="s">
        <v>1408</v>
      </c>
      <c r="Y344" s="96">
        <v>436790.52</v>
      </c>
      <c r="Z344" s="18" t="s">
        <v>1409</v>
      </c>
      <c r="AA344" s="18">
        <v>14207091</v>
      </c>
      <c r="AB344" s="18"/>
    </row>
    <row r="345" s="3" customFormat="1" ht="45" spans="1:28">
      <c r="A345" s="62">
        <v>343</v>
      </c>
      <c r="B345" s="18" t="s">
        <v>1390</v>
      </c>
      <c r="C345" s="18"/>
      <c r="D345" s="18"/>
      <c r="E345" s="18" t="s">
        <v>1413</v>
      </c>
      <c r="F345" s="18" t="s">
        <v>1414</v>
      </c>
      <c r="G345" s="19" t="s">
        <v>1415</v>
      </c>
      <c r="H345" s="19"/>
      <c r="I345" s="19"/>
      <c r="J345" s="18"/>
      <c r="K345" s="18"/>
      <c r="L345" s="19"/>
      <c r="M345" s="18"/>
      <c r="N345" s="38"/>
      <c r="O345" s="49"/>
      <c r="P345" s="49"/>
      <c r="Q345" s="18">
        <v>326</v>
      </c>
      <c r="R345" s="38">
        <v>961.97</v>
      </c>
      <c r="S345" s="38">
        <v>40</v>
      </c>
      <c r="T345" s="38">
        <f t="shared" si="15"/>
        <v>38478.8</v>
      </c>
      <c r="U345" s="38">
        <v>12</v>
      </c>
      <c r="V345" s="38">
        <f t="shared" si="16"/>
        <v>11543.64</v>
      </c>
      <c r="W345" s="38">
        <f t="shared" si="17"/>
        <v>26935.16</v>
      </c>
      <c r="X345" s="87" t="s">
        <v>1408</v>
      </c>
      <c r="Y345" s="96">
        <v>436790.52</v>
      </c>
      <c r="Z345" s="18" t="s">
        <v>1409</v>
      </c>
      <c r="AA345" s="18">
        <v>14207091</v>
      </c>
      <c r="AB345" s="18"/>
    </row>
    <row r="346" s="3" customFormat="1" ht="45" spans="1:28">
      <c r="A346" s="62">
        <v>344</v>
      </c>
      <c r="B346" s="18" t="s">
        <v>1390</v>
      </c>
      <c r="C346" s="18"/>
      <c r="D346" s="18"/>
      <c r="E346" s="18" t="s">
        <v>1416</v>
      </c>
      <c r="F346" s="18" t="s">
        <v>1417</v>
      </c>
      <c r="G346" s="19" t="s">
        <v>1418</v>
      </c>
      <c r="H346" s="19"/>
      <c r="I346" s="19"/>
      <c r="J346" s="18"/>
      <c r="K346" s="18"/>
      <c r="L346" s="19"/>
      <c r="M346" s="18"/>
      <c r="N346" s="38"/>
      <c r="O346" s="49"/>
      <c r="P346" s="49"/>
      <c r="Q346" s="18">
        <v>452</v>
      </c>
      <c r="R346" s="38">
        <v>1119.61</v>
      </c>
      <c r="S346" s="38">
        <v>40</v>
      </c>
      <c r="T346" s="38">
        <f t="shared" si="15"/>
        <v>44784.4</v>
      </c>
      <c r="U346" s="38">
        <v>12</v>
      </c>
      <c r="V346" s="38">
        <f t="shared" si="16"/>
        <v>13435.32</v>
      </c>
      <c r="W346" s="38">
        <f t="shared" si="17"/>
        <v>31349.08</v>
      </c>
      <c r="X346" s="87" t="s">
        <v>1408</v>
      </c>
      <c r="Y346" s="96">
        <v>436790.52</v>
      </c>
      <c r="Z346" s="18" t="s">
        <v>1409</v>
      </c>
      <c r="AA346" s="18">
        <v>14207091</v>
      </c>
      <c r="AB346" s="18"/>
    </row>
    <row r="347" s="3" customFormat="1" ht="45" spans="1:28">
      <c r="A347" s="62">
        <v>345</v>
      </c>
      <c r="B347" s="18" t="s">
        <v>1390</v>
      </c>
      <c r="C347" s="18"/>
      <c r="D347" s="18"/>
      <c r="E347" s="18" t="s">
        <v>1419</v>
      </c>
      <c r="F347" s="18" t="s">
        <v>1420</v>
      </c>
      <c r="G347" s="19" t="s">
        <v>1421</v>
      </c>
      <c r="H347" s="19"/>
      <c r="I347" s="19"/>
      <c r="J347" s="18"/>
      <c r="K347" s="18"/>
      <c r="L347" s="19"/>
      <c r="M347" s="18"/>
      <c r="N347" s="38"/>
      <c r="O347" s="49"/>
      <c r="P347" s="49"/>
      <c r="Q347" s="18">
        <v>214</v>
      </c>
      <c r="R347" s="38">
        <v>361.15</v>
      </c>
      <c r="S347" s="38">
        <v>40</v>
      </c>
      <c r="T347" s="38">
        <f t="shared" si="15"/>
        <v>14446</v>
      </c>
      <c r="U347" s="38">
        <v>12</v>
      </c>
      <c r="V347" s="38">
        <f t="shared" si="16"/>
        <v>4333.8</v>
      </c>
      <c r="W347" s="38">
        <f t="shared" si="17"/>
        <v>10112.2</v>
      </c>
      <c r="X347" s="16" t="s">
        <v>1422</v>
      </c>
      <c r="Y347" s="37" t="s">
        <v>1423</v>
      </c>
      <c r="Z347" s="18" t="s">
        <v>1424</v>
      </c>
      <c r="AA347" s="18" t="s">
        <v>1425</v>
      </c>
      <c r="AB347" s="18"/>
    </row>
    <row r="348" s="3" customFormat="1" ht="45" spans="1:28">
      <c r="A348" s="62">
        <v>346</v>
      </c>
      <c r="B348" s="18" t="s">
        <v>1390</v>
      </c>
      <c r="C348" s="18"/>
      <c r="D348" s="18"/>
      <c r="E348" s="18" t="s">
        <v>1426</v>
      </c>
      <c r="F348" s="18" t="s">
        <v>1427</v>
      </c>
      <c r="G348" s="19" t="s">
        <v>1428</v>
      </c>
      <c r="H348" s="19"/>
      <c r="I348" s="19"/>
      <c r="J348" s="18"/>
      <c r="K348" s="18"/>
      <c r="L348" s="19"/>
      <c r="M348" s="18"/>
      <c r="N348" s="38"/>
      <c r="O348" s="49"/>
      <c r="P348" s="49"/>
      <c r="Q348" s="18">
        <v>162</v>
      </c>
      <c r="R348" s="38">
        <v>329.6</v>
      </c>
      <c r="S348" s="38">
        <v>40</v>
      </c>
      <c r="T348" s="38">
        <f t="shared" si="15"/>
        <v>13184</v>
      </c>
      <c r="U348" s="38">
        <v>12</v>
      </c>
      <c r="V348" s="38">
        <f t="shared" si="16"/>
        <v>3955.2</v>
      </c>
      <c r="W348" s="38">
        <f t="shared" si="17"/>
        <v>9228.8</v>
      </c>
      <c r="X348" s="87" t="s">
        <v>1408</v>
      </c>
      <c r="Y348" s="96">
        <v>436790.52</v>
      </c>
      <c r="Z348" s="18" t="s">
        <v>1409</v>
      </c>
      <c r="AA348" s="18">
        <v>14207091</v>
      </c>
      <c r="AB348" s="18"/>
    </row>
    <row r="349" s="3" customFormat="1" ht="45" spans="1:28">
      <c r="A349" s="62">
        <v>347</v>
      </c>
      <c r="B349" s="18" t="s">
        <v>1390</v>
      </c>
      <c r="C349" s="18"/>
      <c r="D349" s="18"/>
      <c r="E349" s="18" t="s">
        <v>1429</v>
      </c>
      <c r="F349" s="18" t="s">
        <v>1430</v>
      </c>
      <c r="G349" s="19" t="s">
        <v>1431</v>
      </c>
      <c r="H349" s="19"/>
      <c r="I349" s="19"/>
      <c r="J349" s="18"/>
      <c r="K349" s="18"/>
      <c r="L349" s="19"/>
      <c r="M349" s="18"/>
      <c r="N349" s="38"/>
      <c r="O349" s="49"/>
      <c r="P349" s="49"/>
      <c r="Q349" s="18">
        <v>153</v>
      </c>
      <c r="R349" s="62">
        <v>295.19</v>
      </c>
      <c r="S349" s="38">
        <v>40</v>
      </c>
      <c r="T349" s="38">
        <f t="shared" si="15"/>
        <v>11807.6</v>
      </c>
      <c r="U349" s="38">
        <v>12</v>
      </c>
      <c r="V349" s="38">
        <f t="shared" si="16"/>
        <v>3542.28</v>
      </c>
      <c r="W349" s="38">
        <f t="shared" si="17"/>
        <v>8265.32</v>
      </c>
      <c r="X349" s="87" t="s">
        <v>1408</v>
      </c>
      <c r="Y349" s="96">
        <v>436790.52</v>
      </c>
      <c r="Z349" s="18" t="s">
        <v>1409</v>
      </c>
      <c r="AA349" s="18">
        <v>14207091</v>
      </c>
      <c r="AB349" s="18"/>
    </row>
    <row r="350" s="3" customFormat="1" ht="45" spans="1:28">
      <c r="A350" s="62">
        <v>348</v>
      </c>
      <c r="B350" s="18" t="s">
        <v>1390</v>
      </c>
      <c r="C350" s="18"/>
      <c r="D350" s="18"/>
      <c r="E350" s="18" t="s">
        <v>1432</v>
      </c>
      <c r="F350" s="18" t="s">
        <v>1433</v>
      </c>
      <c r="G350" s="19" t="s">
        <v>1434</v>
      </c>
      <c r="H350" s="19"/>
      <c r="I350" s="19"/>
      <c r="J350" s="18"/>
      <c r="K350" s="18"/>
      <c r="L350" s="19"/>
      <c r="M350" s="18"/>
      <c r="N350" s="38"/>
      <c r="O350" s="49"/>
      <c r="P350" s="49"/>
      <c r="Q350" s="18">
        <v>705</v>
      </c>
      <c r="R350" s="38">
        <v>2377.7</v>
      </c>
      <c r="S350" s="38">
        <v>40</v>
      </c>
      <c r="T350" s="38">
        <f t="shared" si="15"/>
        <v>95108</v>
      </c>
      <c r="U350" s="38">
        <v>12</v>
      </c>
      <c r="V350" s="38">
        <f t="shared" si="16"/>
        <v>28532.4</v>
      </c>
      <c r="W350" s="38">
        <f t="shared" si="17"/>
        <v>66575.6</v>
      </c>
      <c r="X350" s="87" t="s">
        <v>1408</v>
      </c>
      <c r="Y350" s="96">
        <v>436790.52</v>
      </c>
      <c r="Z350" s="18" t="s">
        <v>1409</v>
      </c>
      <c r="AA350" s="18">
        <v>14207091</v>
      </c>
      <c r="AB350" s="18"/>
    </row>
    <row r="351" s="3" customFormat="1" ht="45" spans="1:28">
      <c r="A351" s="62">
        <v>349</v>
      </c>
      <c r="B351" s="18" t="s">
        <v>1390</v>
      </c>
      <c r="C351" s="18"/>
      <c r="D351" s="18"/>
      <c r="E351" s="18" t="s">
        <v>1435</v>
      </c>
      <c r="F351" s="18" t="s">
        <v>1436</v>
      </c>
      <c r="G351" s="19" t="s">
        <v>1437</v>
      </c>
      <c r="H351" s="19"/>
      <c r="I351" s="19"/>
      <c r="J351" s="18"/>
      <c r="K351" s="18"/>
      <c r="L351" s="19"/>
      <c r="M351" s="18"/>
      <c r="N351" s="38"/>
      <c r="O351" s="49"/>
      <c r="P351" s="49"/>
      <c r="Q351" s="18">
        <v>211</v>
      </c>
      <c r="R351" s="38">
        <v>421.71</v>
      </c>
      <c r="S351" s="38">
        <v>40</v>
      </c>
      <c r="T351" s="38">
        <f t="shared" si="15"/>
        <v>16868.4</v>
      </c>
      <c r="U351" s="38">
        <v>12</v>
      </c>
      <c r="V351" s="38">
        <f t="shared" si="16"/>
        <v>5060.52</v>
      </c>
      <c r="W351" s="38">
        <f t="shared" si="17"/>
        <v>11807.88</v>
      </c>
      <c r="X351" s="87" t="s">
        <v>1408</v>
      </c>
      <c r="Y351" s="96">
        <v>436790.52</v>
      </c>
      <c r="Z351" s="18" t="s">
        <v>1409</v>
      </c>
      <c r="AA351" s="18">
        <v>14207091</v>
      </c>
      <c r="AB351" s="18"/>
    </row>
    <row r="352" s="3" customFormat="1" ht="45" spans="1:28">
      <c r="A352" s="62">
        <v>350</v>
      </c>
      <c r="B352" s="18" t="s">
        <v>1390</v>
      </c>
      <c r="C352" s="18"/>
      <c r="D352" s="18"/>
      <c r="E352" s="18" t="s">
        <v>1438</v>
      </c>
      <c r="F352" s="18" t="s">
        <v>1439</v>
      </c>
      <c r="G352" s="19" t="s">
        <v>1440</v>
      </c>
      <c r="H352" s="19"/>
      <c r="I352" s="19"/>
      <c r="J352" s="18"/>
      <c r="K352" s="18"/>
      <c r="L352" s="19"/>
      <c r="M352" s="18"/>
      <c r="N352" s="38"/>
      <c r="O352" s="49"/>
      <c r="P352" s="49"/>
      <c r="Q352" s="18">
        <v>130</v>
      </c>
      <c r="R352" s="38">
        <v>299.42</v>
      </c>
      <c r="S352" s="38">
        <v>40</v>
      </c>
      <c r="T352" s="38">
        <f t="shared" si="15"/>
        <v>11976.8</v>
      </c>
      <c r="U352" s="38">
        <v>12</v>
      </c>
      <c r="V352" s="38">
        <f t="shared" si="16"/>
        <v>3593.04</v>
      </c>
      <c r="W352" s="38">
        <f t="shared" si="17"/>
        <v>8383.76</v>
      </c>
      <c r="X352" s="87" t="s">
        <v>1408</v>
      </c>
      <c r="Y352" s="96">
        <v>436790.52</v>
      </c>
      <c r="Z352" s="18" t="s">
        <v>1409</v>
      </c>
      <c r="AA352" s="18">
        <v>14207091</v>
      </c>
      <c r="AB352" s="18"/>
    </row>
    <row r="353" s="3" customFormat="1" ht="45" spans="1:28">
      <c r="A353" s="62">
        <v>351</v>
      </c>
      <c r="B353" s="18" t="s">
        <v>1390</v>
      </c>
      <c r="C353" s="18"/>
      <c r="D353" s="18"/>
      <c r="E353" s="18" t="s">
        <v>1441</v>
      </c>
      <c r="F353" s="18" t="s">
        <v>1442</v>
      </c>
      <c r="G353" s="19" t="s">
        <v>1443</v>
      </c>
      <c r="H353" s="19"/>
      <c r="I353" s="19"/>
      <c r="J353" s="18"/>
      <c r="K353" s="18"/>
      <c r="L353" s="19"/>
      <c r="M353" s="18"/>
      <c r="N353" s="38"/>
      <c r="O353" s="49"/>
      <c r="P353" s="49"/>
      <c r="Q353" s="18">
        <v>312</v>
      </c>
      <c r="R353" s="38">
        <v>859.25</v>
      </c>
      <c r="S353" s="38">
        <v>40</v>
      </c>
      <c r="T353" s="38">
        <f t="shared" si="15"/>
        <v>34370</v>
      </c>
      <c r="U353" s="38">
        <v>12</v>
      </c>
      <c r="V353" s="38">
        <f t="shared" si="16"/>
        <v>10311</v>
      </c>
      <c r="W353" s="38">
        <f t="shared" si="17"/>
        <v>24059</v>
      </c>
      <c r="X353" s="87" t="s">
        <v>1408</v>
      </c>
      <c r="Y353" s="96">
        <v>436790.52</v>
      </c>
      <c r="Z353" s="18" t="s">
        <v>1409</v>
      </c>
      <c r="AA353" s="18">
        <v>14207091</v>
      </c>
      <c r="AB353" s="18"/>
    </row>
    <row r="354" s="3" customFormat="1" ht="45" spans="1:28">
      <c r="A354" s="62">
        <v>352</v>
      </c>
      <c r="B354" s="18" t="s">
        <v>1390</v>
      </c>
      <c r="C354" s="18"/>
      <c r="D354" s="18"/>
      <c r="E354" s="18" t="s">
        <v>1444</v>
      </c>
      <c r="F354" s="85" t="s">
        <v>1445</v>
      </c>
      <c r="G354" s="85" t="s">
        <v>1446</v>
      </c>
      <c r="H354" s="19"/>
      <c r="I354" s="19"/>
      <c r="J354" s="18"/>
      <c r="K354" s="18"/>
      <c r="L354" s="19"/>
      <c r="M354" s="18"/>
      <c r="N354" s="38"/>
      <c r="O354" s="49"/>
      <c r="P354" s="49"/>
      <c r="Q354" s="18">
        <v>1</v>
      </c>
      <c r="R354" s="97">
        <v>664.69</v>
      </c>
      <c r="S354" s="38">
        <v>40</v>
      </c>
      <c r="T354" s="38">
        <f t="shared" si="15"/>
        <v>26587.6</v>
      </c>
      <c r="U354" s="38">
        <v>12</v>
      </c>
      <c r="V354" s="38">
        <f t="shared" si="16"/>
        <v>7976.28</v>
      </c>
      <c r="W354" s="38">
        <f t="shared" si="17"/>
        <v>18611.32</v>
      </c>
      <c r="X354" s="87" t="s">
        <v>1408</v>
      </c>
      <c r="Y354" s="96">
        <v>436790.52</v>
      </c>
      <c r="Z354" s="18" t="s">
        <v>1409</v>
      </c>
      <c r="AA354" s="18">
        <v>14207091</v>
      </c>
      <c r="AB354" s="18"/>
    </row>
    <row r="355" s="3" customFormat="1" ht="45" spans="1:28">
      <c r="A355" s="62">
        <v>353</v>
      </c>
      <c r="B355" s="18" t="s">
        <v>1390</v>
      </c>
      <c r="C355" s="18"/>
      <c r="D355" s="18"/>
      <c r="E355" s="18" t="s">
        <v>1447</v>
      </c>
      <c r="F355" s="85" t="s">
        <v>1448</v>
      </c>
      <c r="G355" s="85" t="s">
        <v>1446</v>
      </c>
      <c r="H355" s="19"/>
      <c r="I355" s="19"/>
      <c r="J355" s="18"/>
      <c r="K355" s="18"/>
      <c r="L355" s="19"/>
      <c r="M355" s="18"/>
      <c r="N355" s="38"/>
      <c r="O355" s="49"/>
      <c r="P355" s="49"/>
      <c r="Q355" s="18">
        <v>1</v>
      </c>
      <c r="R355" s="97">
        <v>500</v>
      </c>
      <c r="S355" s="38">
        <v>40</v>
      </c>
      <c r="T355" s="38">
        <f t="shared" si="15"/>
        <v>20000</v>
      </c>
      <c r="U355" s="38">
        <v>12</v>
      </c>
      <c r="V355" s="38">
        <f t="shared" si="16"/>
        <v>6000</v>
      </c>
      <c r="W355" s="38">
        <f t="shared" si="17"/>
        <v>14000</v>
      </c>
      <c r="X355" s="87" t="s">
        <v>1408</v>
      </c>
      <c r="Y355" s="96">
        <v>436790.52</v>
      </c>
      <c r="Z355" s="18" t="s">
        <v>1409</v>
      </c>
      <c r="AA355" s="18">
        <v>14207091</v>
      </c>
      <c r="AB355" s="18"/>
    </row>
    <row r="356" s="3" customFormat="1" ht="45" spans="1:28">
      <c r="A356" s="62">
        <v>354</v>
      </c>
      <c r="B356" s="18" t="s">
        <v>1390</v>
      </c>
      <c r="C356" s="18"/>
      <c r="D356" s="18"/>
      <c r="E356" s="18" t="s">
        <v>1449</v>
      </c>
      <c r="F356" s="85" t="s">
        <v>1450</v>
      </c>
      <c r="G356" s="85" t="s">
        <v>1451</v>
      </c>
      <c r="H356" s="19"/>
      <c r="I356" s="19"/>
      <c r="J356" s="18"/>
      <c r="K356" s="49"/>
      <c r="L356" s="19"/>
      <c r="M356" s="18"/>
      <c r="N356" s="38"/>
      <c r="O356" s="49"/>
      <c r="P356" s="49"/>
      <c r="Q356" s="18">
        <v>1</v>
      </c>
      <c r="R356" s="97">
        <v>394.47</v>
      </c>
      <c r="S356" s="38">
        <v>40</v>
      </c>
      <c r="T356" s="38">
        <f t="shared" si="15"/>
        <v>15778.8</v>
      </c>
      <c r="U356" s="38">
        <v>12</v>
      </c>
      <c r="V356" s="38">
        <f t="shared" si="16"/>
        <v>4733.64</v>
      </c>
      <c r="W356" s="38">
        <f t="shared" si="17"/>
        <v>11045.16</v>
      </c>
      <c r="X356" s="16" t="s">
        <v>1452</v>
      </c>
      <c r="Y356" s="37" t="s">
        <v>1453</v>
      </c>
      <c r="Z356" s="18" t="s">
        <v>1454</v>
      </c>
      <c r="AA356" s="18" t="s">
        <v>1455</v>
      </c>
      <c r="AB356" s="18"/>
    </row>
    <row r="357" s="3" customFormat="1" ht="45" spans="1:28">
      <c r="A357" s="62">
        <v>355</v>
      </c>
      <c r="B357" s="18" t="s">
        <v>1390</v>
      </c>
      <c r="C357" s="18"/>
      <c r="D357" s="18"/>
      <c r="E357" s="18" t="s">
        <v>1456</v>
      </c>
      <c r="F357" s="85" t="s">
        <v>1457</v>
      </c>
      <c r="G357" s="85" t="s">
        <v>1458</v>
      </c>
      <c r="H357" s="19"/>
      <c r="I357" s="19"/>
      <c r="J357" s="18"/>
      <c r="K357" s="18"/>
      <c r="L357" s="19"/>
      <c r="M357" s="18"/>
      <c r="N357" s="38"/>
      <c r="O357" s="49"/>
      <c r="P357" s="49"/>
      <c r="Q357" s="18">
        <v>1</v>
      </c>
      <c r="R357" s="97">
        <v>112.61</v>
      </c>
      <c r="S357" s="38">
        <v>40</v>
      </c>
      <c r="T357" s="38">
        <f t="shared" si="15"/>
        <v>4504.4</v>
      </c>
      <c r="U357" s="38">
        <v>12</v>
      </c>
      <c r="V357" s="38">
        <f t="shared" si="16"/>
        <v>1351.32</v>
      </c>
      <c r="W357" s="38">
        <f t="shared" si="17"/>
        <v>3153.08</v>
      </c>
      <c r="X357" s="87" t="s">
        <v>1408</v>
      </c>
      <c r="Y357" s="96">
        <v>436790.52</v>
      </c>
      <c r="Z357" s="18" t="s">
        <v>1409</v>
      </c>
      <c r="AA357" s="18">
        <v>14207091</v>
      </c>
      <c r="AB357" s="18"/>
    </row>
    <row r="358" s="3" customFormat="1" ht="67.5" spans="1:28">
      <c r="A358" s="62">
        <v>356</v>
      </c>
      <c r="B358" s="18" t="s">
        <v>1390</v>
      </c>
      <c r="C358" s="18"/>
      <c r="D358" s="18"/>
      <c r="E358" s="18" t="s">
        <v>1459</v>
      </c>
      <c r="F358" s="85" t="s">
        <v>1373</v>
      </c>
      <c r="G358" s="85" t="s">
        <v>1460</v>
      </c>
      <c r="H358" s="19"/>
      <c r="I358" s="19"/>
      <c r="J358" s="18"/>
      <c r="K358" s="18"/>
      <c r="L358" s="19"/>
      <c r="M358" s="18"/>
      <c r="N358" s="38"/>
      <c r="O358" s="49"/>
      <c r="P358" s="49"/>
      <c r="Q358" s="18">
        <v>1</v>
      </c>
      <c r="R358" s="97">
        <v>1205.7</v>
      </c>
      <c r="S358" s="38">
        <v>40</v>
      </c>
      <c r="T358" s="38">
        <f t="shared" si="15"/>
        <v>48228</v>
      </c>
      <c r="U358" s="38">
        <v>12</v>
      </c>
      <c r="V358" s="38">
        <f t="shared" si="16"/>
        <v>14468.4</v>
      </c>
      <c r="W358" s="38">
        <f t="shared" si="17"/>
        <v>33759.6</v>
      </c>
      <c r="X358" s="16" t="s">
        <v>1461</v>
      </c>
      <c r="Y358" s="37" t="s">
        <v>1462</v>
      </c>
      <c r="Z358" s="18" t="s">
        <v>1463</v>
      </c>
      <c r="AA358" s="18" t="s">
        <v>1464</v>
      </c>
      <c r="AB358" s="18"/>
    </row>
    <row r="359" s="3" customFormat="1" ht="45" spans="1:28">
      <c r="A359" s="62">
        <v>357</v>
      </c>
      <c r="B359" s="18" t="s">
        <v>1390</v>
      </c>
      <c r="C359" s="18"/>
      <c r="D359" s="18"/>
      <c r="E359" s="18" t="s">
        <v>1465</v>
      </c>
      <c r="F359" s="85" t="s">
        <v>1466</v>
      </c>
      <c r="G359" s="85" t="s">
        <v>1467</v>
      </c>
      <c r="H359" s="19"/>
      <c r="I359" s="19"/>
      <c r="J359" s="18"/>
      <c r="K359" s="18"/>
      <c r="L359" s="19"/>
      <c r="M359" s="18"/>
      <c r="N359" s="38"/>
      <c r="O359" s="49"/>
      <c r="P359" s="49"/>
      <c r="Q359" s="18">
        <v>1</v>
      </c>
      <c r="R359" s="98">
        <v>280</v>
      </c>
      <c r="S359" s="38">
        <v>40</v>
      </c>
      <c r="T359" s="38">
        <f t="shared" si="15"/>
        <v>11200</v>
      </c>
      <c r="U359" s="38">
        <v>12</v>
      </c>
      <c r="V359" s="38">
        <f t="shared" si="16"/>
        <v>3360</v>
      </c>
      <c r="W359" s="38">
        <f t="shared" si="17"/>
        <v>7840</v>
      </c>
      <c r="X359" s="87" t="s">
        <v>1408</v>
      </c>
      <c r="Y359" s="96">
        <v>436790.52</v>
      </c>
      <c r="Z359" s="18" t="s">
        <v>1409</v>
      </c>
      <c r="AA359" s="18">
        <v>14207091</v>
      </c>
      <c r="AB359" s="18"/>
    </row>
    <row r="360" s="3" customFormat="1" ht="45" spans="1:28">
      <c r="A360" s="62">
        <v>358</v>
      </c>
      <c r="B360" s="18" t="s">
        <v>1390</v>
      </c>
      <c r="C360" s="18"/>
      <c r="D360" s="18"/>
      <c r="E360" s="18" t="s">
        <v>1468</v>
      </c>
      <c r="F360" s="85" t="s">
        <v>1469</v>
      </c>
      <c r="G360" s="85" t="s">
        <v>1470</v>
      </c>
      <c r="H360" s="19"/>
      <c r="I360" s="19"/>
      <c r="J360" s="18"/>
      <c r="K360" s="18"/>
      <c r="L360" s="19"/>
      <c r="M360" s="18"/>
      <c r="N360" s="38"/>
      <c r="O360" s="49"/>
      <c r="P360" s="49"/>
      <c r="Q360" s="18">
        <v>1</v>
      </c>
      <c r="R360" s="98">
        <v>232</v>
      </c>
      <c r="S360" s="38">
        <v>40</v>
      </c>
      <c r="T360" s="38">
        <f t="shared" si="15"/>
        <v>9280</v>
      </c>
      <c r="U360" s="38">
        <v>12</v>
      </c>
      <c r="V360" s="38">
        <f t="shared" si="16"/>
        <v>2784</v>
      </c>
      <c r="W360" s="38">
        <f t="shared" si="17"/>
        <v>6496</v>
      </c>
      <c r="X360" s="87" t="s">
        <v>1408</v>
      </c>
      <c r="Y360" s="96">
        <v>436790.52</v>
      </c>
      <c r="Z360" s="18" t="s">
        <v>1409</v>
      </c>
      <c r="AA360" s="18">
        <v>14207091</v>
      </c>
      <c r="AB360" s="18"/>
    </row>
    <row r="361" s="3" customFormat="1" ht="45" spans="1:28">
      <c r="A361" s="62">
        <v>359</v>
      </c>
      <c r="B361" s="18" t="s">
        <v>1390</v>
      </c>
      <c r="C361" s="18"/>
      <c r="D361" s="18"/>
      <c r="E361" s="18" t="s">
        <v>1471</v>
      </c>
      <c r="F361" s="85" t="s">
        <v>1472</v>
      </c>
      <c r="G361" s="85" t="s">
        <v>1473</v>
      </c>
      <c r="H361" s="19"/>
      <c r="I361" s="19"/>
      <c r="J361" s="18"/>
      <c r="K361" s="18"/>
      <c r="L361" s="19"/>
      <c r="M361" s="18"/>
      <c r="N361" s="38"/>
      <c r="O361" s="49"/>
      <c r="P361" s="49"/>
      <c r="Q361" s="18">
        <v>1</v>
      </c>
      <c r="R361" s="98">
        <v>247.18</v>
      </c>
      <c r="S361" s="38">
        <v>40</v>
      </c>
      <c r="T361" s="38">
        <f t="shared" si="15"/>
        <v>9887.2</v>
      </c>
      <c r="U361" s="38">
        <v>12</v>
      </c>
      <c r="V361" s="38">
        <f t="shared" si="16"/>
        <v>2966.16</v>
      </c>
      <c r="W361" s="38">
        <f t="shared" si="17"/>
        <v>6921.04</v>
      </c>
      <c r="X361" s="87" t="s">
        <v>1408</v>
      </c>
      <c r="Y361" s="96">
        <v>436790.52</v>
      </c>
      <c r="Z361" s="18" t="s">
        <v>1409</v>
      </c>
      <c r="AA361" s="18">
        <v>14207091</v>
      </c>
      <c r="AB361" s="18"/>
    </row>
    <row r="362" s="3" customFormat="1" ht="45" spans="1:28">
      <c r="A362" s="62">
        <v>360</v>
      </c>
      <c r="B362" s="18" t="s">
        <v>1390</v>
      </c>
      <c r="C362" s="18"/>
      <c r="D362" s="18"/>
      <c r="E362" s="18" t="s">
        <v>1474</v>
      </c>
      <c r="F362" s="85" t="s">
        <v>1475</v>
      </c>
      <c r="G362" s="85" t="s">
        <v>1476</v>
      </c>
      <c r="H362" s="19"/>
      <c r="I362" s="19"/>
      <c r="J362" s="18"/>
      <c r="K362" s="18"/>
      <c r="L362" s="19"/>
      <c r="M362" s="18"/>
      <c r="N362" s="38"/>
      <c r="O362" s="49"/>
      <c r="P362" s="49"/>
      <c r="Q362" s="18">
        <v>1</v>
      </c>
      <c r="R362" s="98">
        <v>320</v>
      </c>
      <c r="S362" s="38">
        <v>40</v>
      </c>
      <c r="T362" s="38">
        <f t="shared" si="15"/>
        <v>12800</v>
      </c>
      <c r="U362" s="38">
        <v>12</v>
      </c>
      <c r="V362" s="38">
        <f t="shared" si="16"/>
        <v>3840</v>
      </c>
      <c r="W362" s="38">
        <f t="shared" si="17"/>
        <v>8960</v>
      </c>
      <c r="X362" s="87" t="s">
        <v>1408</v>
      </c>
      <c r="Y362" s="96">
        <v>436790.52</v>
      </c>
      <c r="Z362" s="18" t="s">
        <v>1409</v>
      </c>
      <c r="AA362" s="18">
        <v>14207091</v>
      </c>
      <c r="AB362" s="18"/>
    </row>
    <row r="363" s="3" customFormat="1" ht="45" spans="1:28">
      <c r="A363" s="62">
        <v>361</v>
      </c>
      <c r="B363" s="18" t="s">
        <v>1390</v>
      </c>
      <c r="C363" s="18"/>
      <c r="D363" s="18"/>
      <c r="E363" s="18" t="s">
        <v>1477</v>
      </c>
      <c r="F363" s="85" t="s">
        <v>1478</v>
      </c>
      <c r="G363" s="85" t="s">
        <v>1479</v>
      </c>
      <c r="H363" s="86"/>
      <c r="I363" s="86"/>
      <c r="J363" s="18"/>
      <c r="K363" s="18"/>
      <c r="L363" s="19"/>
      <c r="M363" s="18"/>
      <c r="N363" s="38"/>
      <c r="O363" s="49"/>
      <c r="P363" s="49"/>
      <c r="Q363" s="18">
        <v>1</v>
      </c>
      <c r="R363" s="98">
        <v>432</v>
      </c>
      <c r="S363" s="38">
        <v>40</v>
      </c>
      <c r="T363" s="38">
        <f t="shared" si="15"/>
        <v>17280</v>
      </c>
      <c r="U363" s="38">
        <v>12</v>
      </c>
      <c r="V363" s="38">
        <f t="shared" si="16"/>
        <v>5184</v>
      </c>
      <c r="W363" s="38">
        <f t="shared" si="17"/>
        <v>12096</v>
      </c>
      <c r="X363" s="87" t="s">
        <v>1408</v>
      </c>
      <c r="Y363" s="96">
        <v>436790.52</v>
      </c>
      <c r="Z363" s="18" t="s">
        <v>1409</v>
      </c>
      <c r="AA363" s="18">
        <v>14207091</v>
      </c>
      <c r="AB363" s="18"/>
    </row>
    <row r="364" s="3" customFormat="1" ht="45" spans="1:28">
      <c r="A364" s="62">
        <v>362</v>
      </c>
      <c r="B364" s="18" t="s">
        <v>1390</v>
      </c>
      <c r="C364" s="18"/>
      <c r="D364" s="18"/>
      <c r="E364" s="18" t="s">
        <v>1480</v>
      </c>
      <c r="F364" s="85" t="s">
        <v>1481</v>
      </c>
      <c r="G364" s="85" t="s">
        <v>1482</v>
      </c>
      <c r="H364" s="86"/>
      <c r="I364" s="86"/>
      <c r="J364" s="18"/>
      <c r="K364" s="18"/>
      <c r="L364" s="19"/>
      <c r="M364" s="18"/>
      <c r="N364" s="38"/>
      <c r="O364" s="49"/>
      <c r="P364" s="49"/>
      <c r="Q364" s="18">
        <v>1</v>
      </c>
      <c r="R364" s="74">
        <v>233.63</v>
      </c>
      <c r="S364" s="38">
        <v>40</v>
      </c>
      <c r="T364" s="38">
        <f t="shared" si="15"/>
        <v>9345.2</v>
      </c>
      <c r="U364" s="38">
        <v>12</v>
      </c>
      <c r="V364" s="38">
        <f t="shared" si="16"/>
        <v>2803.56</v>
      </c>
      <c r="W364" s="38">
        <f t="shared" si="17"/>
        <v>6541.64</v>
      </c>
      <c r="X364" s="87" t="s">
        <v>1408</v>
      </c>
      <c r="Y364" s="96">
        <v>436790.52</v>
      </c>
      <c r="Z364" s="18" t="s">
        <v>1409</v>
      </c>
      <c r="AA364" s="18">
        <v>14207091</v>
      </c>
      <c r="AB364" s="18"/>
    </row>
    <row r="365" s="3" customFormat="1" ht="45" spans="1:28">
      <c r="A365" s="62">
        <v>363</v>
      </c>
      <c r="B365" s="18" t="s">
        <v>1390</v>
      </c>
      <c r="C365" s="18"/>
      <c r="D365" s="18"/>
      <c r="E365" s="18" t="s">
        <v>1483</v>
      </c>
      <c r="F365" s="85" t="s">
        <v>1484</v>
      </c>
      <c r="G365" s="85" t="s">
        <v>1485</v>
      </c>
      <c r="H365" s="86"/>
      <c r="I365" s="86"/>
      <c r="J365" s="18"/>
      <c r="K365" s="18"/>
      <c r="L365" s="19"/>
      <c r="M365" s="18"/>
      <c r="N365" s="38"/>
      <c r="O365" s="49"/>
      <c r="P365" s="49"/>
      <c r="Q365" s="18">
        <v>1</v>
      </c>
      <c r="R365" s="74">
        <v>413.62</v>
      </c>
      <c r="S365" s="38">
        <v>40</v>
      </c>
      <c r="T365" s="38">
        <f t="shared" si="15"/>
        <v>16544.8</v>
      </c>
      <c r="U365" s="38">
        <v>12</v>
      </c>
      <c r="V365" s="38">
        <f t="shared" si="16"/>
        <v>4963.44</v>
      </c>
      <c r="W365" s="38">
        <f t="shared" si="17"/>
        <v>11581.36</v>
      </c>
      <c r="X365" s="87" t="s">
        <v>1408</v>
      </c>
      <c r="Y365" s="96">
        <v>436790.52</v>
      </c>
      <c r="Z365" s="18" t="s">
        <v>1409</v>
      </c>
      <c r="AA365" s="18">
        <v>14207091</v>
      </c>
      <c r="AB365" s="18"/>
    </row>
    <row r="366" s="3" customFormat="1" ht="45" spans="1:28">
      <c r="A366" s="62">
        <v>364</v>
      </c>
      <c r="B366" s="18" t="s">
        <v>1390</v>
      </c>
      <c r="C366" s="18"/>
      <c r="D366" s="18"/>
      <c r="E366" s="18" t="s">
        <v>1486</v>
      </c>
      <c r="F366" s="85" t="s">
        <v>1487</v>
      </c>
      <c r="G366" s="85" t="s">
        <v>1488</v>
      </c>
      <c r="H366" s="86"/>
      <c r="I366" s="86"/>
      <c r="J366" s="18"/>
      <c r="K366" s="18"/>
      <c r="L366" s="19"/>
      <c r="M366" s="18"/>
      <c r="N366" s="38"/>
      <c r="O366" s="49"/>
      <c r="P366" s="49"/>
      <c r="Q366" s="18">
        <v>1</v>
      </c>
      <c r="R366" s="98">
        <v>47.7</v>
      </c>
      <c r="S366" s="38">
        <v>40</v>
      </c>
      <c r="T366" s="38">
        <f t="shared" si="15"/>
        <v>1908</v>
      </c>
      <c r="U366" s="38">
        <v>12</v>
      </c>
      <c r="V366" s="38">
        <f t="shared" si="16"/>
        <v>572.4</v>
      </c>
      <c r="W366" s="38">
        <f t="shared" si="17"/>
        <v>1335.6</v>
      </c>
      <c r="X366" s="87" t="s">
        <v>1408</v>
      </c>
      <c r="Y366" s="96">
        <v>436790.52</v>
      </c>
      <c r="Z366" s="18" t="s">
        <v>1409</v>
      </c>
      <c r="AA366" s="18">
        <v>14207091</v>
      </c>
      <c r="AB366" s="18"/>
    </row>
    <row r="367" s="3" customFormat="1" ht="45" spans="1:28">
      <c r="A367" s="62">
        <v>365</v>
      </c>
      <c r="B367" s="18" t="s">
        <v>1390</v>
      </c>
      <c r="C367" s="18"/>
      <c r="D367" s="18"/>
      <c r="E367" s="18" t="s">
        <v>1489</v>
      </c>
      <c r="F367" s="85" t="s">
        <v>1490</v>
      </c>
      <c r="G367" s="85" t="s">
        <v>1491</v>
      </c>
      <c r="H367" s="86"/>
      <c r="I367" s="86"/>
      <c r="J367" s="18"/>
      <c r="K367" s="18"/>
      <c r="L367" s="19"/>
      <c r="M367" s="18"/>
      <c r="N367" s="38"/>
      <c r="O367" s="49"/>
      <c r="P367" s="49"/>
      <c r="Q367" s="18">
        <v>1</v>
      </c>
      <c r="R367" s="98">
        <v>63</v>
      </c>
      <c r="S367" s="38">
        <v>40</v>
      </c>
      <c r="T367" s="38">
        <f t="shared" si="15"/>
        <v>2520</v>
      </c>
      <c r="U367" s="38">
        <v>12</v>
      </c>
      <c r="V367" s="38">
        <f t="shared" si="16"/>
        <v>756</v>
      </c>
      <c r="W367" s="38">
        <f t="shared" si="17"/>
        <v>1764</v>
      </c>
      <c r="X367" s="87" t="s">
        <v>1408</v>
      </c>
      <c r="Y367" s="96">
        <v>436790.52</v>
      </c>
      <c r="Z367" s="18" t="s">
        <v>1409</v>
      </c>
      <c r="AA367" s="18">
        <v>14207091</v>
      </c>
      <c r="AB367" s="18"/>
    </row>
    <row r="368" s="3" customFormat="1" ht="45" spans="1:28">
      <c r="A368" s="62">
        <v>366</v>
      </c>
      <c r="B368" s="18" t="s">
        <v>1390</v>
      </c>
      <c r="C368" s="18"/>
      <c r="D368" s="18"/>
      <c r="E368" s="18" t="s">
        <v>1492</v>
      </c>
      <c r="F368" s="85" t="s">
        <v>1043</v>
      </c>
      <c r="G368" s="85" t="s">
        <v>1493</v>
      </c>
      <c r="H368" s="86"/>
      <c r="I368" s="86"/>
      <c r="J368" s="18"/>
      <c r="K368" s="18"/>
      <c r="L368" s="19"/>
      <c r="M368" s="18"/>
      <c r="N368" s="38"/>
      <c r="O368" s="49"/>
      <c r="P368" s="49"/>
      <c r="Q368" s="18">
        <v>1</v>
      </c>
      <c r="R368" s="98">
        <v>112.35</v>
      </c>
      <c r="S368" s="38">
        <v>40</v>
      </c>
      <c r="T368" s="38">
        <f t="shared" si="15"/>
        <v>4494</v>
      </c>
      <c r="U368" s="38">
        <v>12</v>
      </c>
      <c r="V368" s="38">
        <f t="shared" si="16"/>
        <v>1348.2</v>
      </c>
      <c r="W368" s="38">
        <f t="shared" si="17"/>
        <v>3145.8</v>
      </c>
      <c r="X368" s="87" t="s">
        <v>1408</v>
      </c>
      <c r="Y368" s="96">
        <v>436790.52</v>
      </c>
      <c r="Z368" s="18" t="s">
        <v>1409</v>
      </c>
      <c r="AA368" s="18">
        <v>14207091</v>
      </c>
      <c r="AB368" s="18"/>
    </row>
    <row r="369" s="3" customFormat="1" ht="45" spans="1:28">
      <c r="A369" s="62">
        <v>367</v>
      </c>
      <c r="B369" s="18" t="s">
        <v>1390</v>
      </c>
      <c r="C369" s="18"/>
      <c r="D369" s="18"/>
      <c r="E369" s="18" t="s">
        <v>1494</v>
      </c>
      <c r="F369" s="85" t="s">
        <v>1495</v>
      </c>
      <c r="G369" s="85" t="s">
        <v>1496</v>
      </c>
      <c r="H369" s="86"/>
      <c r="I369" s="86"/>
      <c r="J369" s="18"/>
      <c r="K369" s="18"/>
      <c r="L369" s="19"/>
      <c r="M369" s="18"/>
      <c r="N369" s="38"/>
      <c r="O369" s="49"/>
      <c r="P369" s="49"/>
      <c r="Q369" s="18">
        <v>1</v>
      </c>
      <c r="R369" s="98">
        <v>60</v>
      </c>
      <c r="S369" s="38">
        <v>40</v>
      </c>
      <c r="T369" s="38">
        <f t="shared" si="15"/>
        <v>2400</v>
      </c>
      <c r="U369" s="38">
        <v>12</v>
      </c>
      <c r="V369" s="38">
        <f t="shared" si="16"/>
        <v>720</v>
      </c>
      <c r="W369" s="38">
        <f t="shared" si="17"/>
        <v>1680</v>
      </c>
      <c r="X369" s="87" t="s">
        <v>1408</v>
      </c>
      <c r="Y369" s="96">
        <v>436790.52</v>
      </c>
      <c r="Z369" s="18" t="s">
        <v>1409</v>
      </c>
      <c r="AA369" s="18">
        <v>14207091</v>
      </c>
      <c r="AB369" s="18"/>
    </row>
    <row r="370" s="3" customFormat="1" ht="45" spans="1:28">
      <c r="A370" s="62">
        <v>368</v>
      </c>
      <c r="B370" s="18" t="s">
        <v>1390</v>
      </c>
      <c r="C370" s="18"/>
      <c r="D370" s="18"/>
      <c r="E370" s="18" t="s">
        <v>1497</v>
      </c>
      <c r="F370" s="85" t="s">
        <v>1498</v>
      </c>
      <c r="G370" s="85" t="s">
        <v>1499</v>
      </c>
      <c r="H370" s="19"/>
      <c r="I370" s="19"/>
      <c r="J370" s="18"/>
      <c r="K370" s="18"/>
      <c r="L370" s="19"/>
      <c r="M370" s="18"/>
      <c r="N370" s="38"/>
      <c r="O370" s="49"/>
      <c r="P370" s="49"/>
      <c r="Q370" s="18">
        <v>1</v>
      </c>
      <c r="R370" s="98">
        <v>55.98</v>
      </c>
      <c r="S370" s="38">
        <v>40</v>
      </c>
      <c r="T370" s="38">
        <f t="shared" si="15"/>
        <v>2239.2</v>
      </c>
      <c r="U370" s="38">
        <v>12</v>
      </c>
      <c r="V370" s="38">
        <f t="shared" si="16"/>
        <v>671.76</v>
      </c>
      <c r="W370" s="38">
        <f t="shared" si="17"/>
        <v>1567.44</v>
      </c>
      <c r="X370" s="87" t="s">
        <v>1408</v>
      </c>
      <c r="Y370" s="96">
        <v>436790.52</v>
      </c>
      <c r="Z370" s="18" t="s">
        <v>1409</v>
      </c>
      <c r="AA370" s="18">
        <v>14207091</v>
      </c>
      <c r="AB370" s="18"/>
    </row>
    <row r="371" s="3" customFormat="1" ht="45" spans="1:28">
      <c r="A371" s="62">
        <v>369</v>
      </c>
      <c r="B371" s="18" t="s">
        <v>1390</v>
      </c>
      <c r="C371" s="18"/>
      <c r="D371" s="18"/>
      <c r="E371" s="18" t="s">
        <v>1500</v>
      </c>
      <c r="F371" s="85" t="s">
        <v>1501</v>
      </c>
      <c r="G371" s="85" t="s">
        <v>1479</v>
      </c>
      <c r="H371" s="19"/>
      <c r="I371" s="19"/>
      <c r="J371" s="18"/>
      <c r="K371" s="18"/>
      <c r="L371" s="19"/>
      <c r="M371" s="18"/>
      <c r="N371" s="38"/>
      <c r="O371" s="49"/>
      <c r="P371" s="49"/>
      <c r="Q371" s="18">
        <v>1</v>
      </c>
      <c r="R371" s="98">
        <v>200</v>
      </c>
      <c r="S371" s="38">
        <v>40</v>
      </c>
      <c r="T371" s="38">
        <f t="shared" si="15"/>
        <v>8000</v>
      </c>
      <c r="U371" s="38">
        <v>12</v>
      </c>
      <c r="V371" s="38">
        <f t="shared" si="16"/>
        <v>2400</v>
      </c>
      <c r="W371" s="38">
        <f t="shared" si="17"/>
        <v>5600</v>
      </c>
      <c r="X371" s="87" t="s">
        <v>1408</v>
      </c>
      <c r="Y371" s="96">
        <v>436790.52</v>
      </c>
      <c r="Z371" s="18" t="s">
        <v>1409</v>
      </c>
      <c r="AA371" s="18">
        <v>14207091</v>
      </c>
      <c r="AB371" s="18"/>
    </row>
    <row r="372" s="3" customFormat="1" ht="45" spans="1:28">
      <c r="A372" s="62">
        <v>370</v>
      </c>
      <c r="B372" s="18" t="s">
        <v>1390</v>
      </c>
      <c r="C372" s="18"/>
      <c r="D372" s="18"/>
      <c r="E372" s="18" t="s">
        <v>1502</v>
      </c>
      <c r="F372" s="108" t="s">
        <v>1503</v>
      </c>
      <c r="G372" s="85" t="s">
        <v>1504</v>
      </c>
      <c r="H372" s="19"/>
      <c r="I372" s="19"/>
      <c r="J372" s="18"/>
      <c r="K372" s="18"/>
      <c r="L372" s="19"/>
      <c r="M372" s="18"/>
      <c r="N372" s="38"/>
      <c r="O372" s="49"/>
      <c r="P372" s="49"/>
      <c r="Q372" s="18">
        <v>1</v>
      </c>
      <c r="R372" s="97">
        <v>1150.13</v>
      </c>
      <c r="S372" s="38">
        <v>40</v>
      </c>
      <c r="T372" s="38">
        <f t="shared" si="15"/>
        <v>46005.2</v>
      </c>
      <c r="U372" s="38">
        <v>12</v>
      </c>
      <c r="V372" s="38">
        <f t="shared" si="16"/>
        <v>13801.56</v>
      </c>
      <c r="W372" s="38">
        <f t="shared" si="17"/>
        <v>32203.64</v>
      </c>
      <c r="X372" s="87" t="s">
        <v>1408</v>
      </c>
      <c r="Y372" s="96">
        <v>436790.52</v>
      </c>
      <c r="Z372" s="18" t="s">
        <v>1409</v>
      </c>
      <c r="AA372" s="18">
        <v>14207091</v>
      </c>
      <c r="AB372" s="18"/>
    </row>
    <row r="373" s="3" customFormat="1" ht="45" spans="1:28">
      <c r="A373" s="62">
        <v>371</v>
      </c>
      <c r="B373" s="18" t="s">
        <v>1390</v>
      </c>
      <c r="C373" s="18"/>
      <c r="D373" s="18"/>
      <c r="E373" s="18" t="s">
        <v>1505</v>
      </c>
      <c r="F373" s="108" t="s">
        <v>1506</v>
      </c>
      <c r="G373" s="85" t="s">
        <v>1507</v>
      </c>
      <c r="H373" s="19"/>
      <c r="I373" s="19"/>
      <c r="J373" s="18"/>
      <c r="K373" s="18"/>
      <c r="L373" s="19"/>
      <c r="M373" s="18"/>
      <c r="N373" s="38"/>
      <c r="O373" s="49"/>
      <c r="P373" s="49"/>
      <c r="Q373" s="18">
        <v>1</v>
      </c>
      <c r="R373" s="74">
        <v>270.7</v>
      </c>
      <c r="S373" s="38">
        <v>40</v>
      </c>
      <c r="T373" s="38">
        <f t="shared" si="15"/>
        <v>10828</v>
      </c>
      <c r="U373" s="38">
        <v>12</v>
      </c>
      <c r="V373" s="38">
        <f t="shared" si="16"/>
        <v>3248.4</v>
      </c>
      <c r="W373" s="38">
        <f t="shared" si="17"/>
        <v>7579.6</v>
      </c>
      <c r="X373" s="16" t="s">
        <v>1508</v>
      </c>
      <c r="Y373" s="37" t="s">
        <v>1509</v>
      </c>
      <c r="Z373" s="18" t="s">
        <v>1510</v>
      </c>
      <c r="AA373" s="18" t="s">
        <v>1511</v>
      </c>
      <c r="AB373" s="18"/>
    </row>
    <row r="374" s="3" customFormat="1" ht="45" spans="1:28">
      <c r="A374" s="62">
        <v>372</v>
      </c>
      <c r="B374" s="18" t="s">
        <v>1390</v>
      </c>
      <c r="C374" s="18"/>
      <c r="D374" s="18"/>
      <c r="E374" s="18" t="s">
        <v>1512</v>
      </c>
      <c r="F374" s="108" t="s">
        <v>1513</v>
      </c>
      <c r="G374" s="85" t="s">
        <v>1514</v>
      </c>
      <c r="H374" s="19"/>
      <c r="I374" s="19"/>
      <c r="J374" s="18"/>
      <c r="K374" s="18"/>
      <c r="L374" s="19"/>
      <c r="M374" s="18"/>
      <c r="N374" s="38"/>
      <c r="O374" s="49"/>
      <c r="P374" s="49"/>
      <c r="Q374" s="18">
        <v>1</v>
      </c>
      <c r="R374" s="109">
        <v>59.79</v>
      </c>
      <c r="S374" s="38">
        <v>40</v>
      </c>
      <c r="T374" s="38">
        <f t="shared" si="15"/>
        <v>2391.6</v>
      </c>
      <c r="U374" s="38">
        <v>12</v>
      </c>
      <c r="V374" s="38">
        <f t="shared" si="16"/>
        <v>717.48</v>
      </c>
      <c r="W374" s="38">
        <f t="shared" si="17"/>
        <v>1674.12</v>
      </c>
      <c r="X374" s="87" t="s">
        <v>1408</v>
      </c>
      <c r="Y374" s="96">
        <v>436790.52</v>
      </c>
      <c r="Z374" s="18" t="s">
        <v>1409</v>
      </c>
      <c r="AA374" s="18">
        <v>14207091</v>
      </c>
      <c r="AB374" s="18"/>
    </row>
    <row r="375" s="3" customFormat="1" ht="45" spans="1:28">
      <c r="A375" s="62">
        <v>373</v>
      </c>
      <c r="B375" s="18" t="s">
        <v>1390</v>
      </c>
      <c r="C375" s="18"/>
      <c r="D375" s="18"/>
      <c r="E375" s="18" t="s">
        <v>1515</v>
      </c>
      <c r="F375" s="108" t="s">
        <v>1516</v>
      </c>
      <c r="G375" s="85" t="s">
        <v>1517</v>
      </c>
      <c r="H375" s="19"/>
      <c r="I375" s="19"/>
      <c r="J375" s="18"/>
      <c r="K375" s="18"/>
      <c r="L375" s="19"/>
      <c r="M375" s="18"/>
      <c r="N375" s="38"/>
      <c r="O375" s="49"/>
      <c r="P375" s="49"/>
      <c r="Q375" s="18">
        <v>1</v>
      </c>
      <c r="R375" s="109">
        <v>117.32</v>
      </c>
      <c r="S375" s="38">
        <v>40</v>
      </c>
      <c r="T375" s="38">
        <f t="shared" si="15"/>
        <v>4692.8</v>
      </c>
      <c r="U375" s="38">
        <v>12</v>
      </c>
      <c r="V375" s="38">
        <f t="shared" si="16"/>
        <v>1407.84</v>
      </c>
      <c r="W375" s="38">
        <f t="shared" si="17"/>
        <v>3284.96</v>
      </c>
      <c r="X375" s="87" t="s">
        <v>1408</v>
      </c>
      <c r="Y375" s="96">
        <v>436790.52</v>
      </c>
      <c r="Z375" s="18" t="s">
        <v>1409</v>
      </c>
      <c r="AA375" s="18">
        <v>14207091</v>
      </c>
      <c r="AB375" s="18"/>
    </row>
    <row r="376" s="3" customFormat="1" ht="45" spans="1:28">
      <c r="A376" s="62">
        <v>374</v>
      </c>
      <c r="B376" s="18" t="s">
        <v>1390</v>
      </c>
      <c r="C376" s="18"/>
      <c r="D376" s="18"/>
      <c r="E376" s="18" t="s">
        <v>1518</v>
      </c>
      <c r="F376" s="108" t="s">
        <v>1519</v>
      </c>
      <c r="G376" s="85" t="s">
        <v>1520</v>
      </c>
      <c r="H376" s="19"/>
      <c r="I376" s="19"/>
      <c r="J376" s="18"/>
      <c r="K376" s="18"/>
      <c r="L376" s="19"/>
      <c r="M376" s="18"/>
      <c r="N376" s="38"/>
      <c r="O376" s="49"/>
      <c r="P376" s="49"/>
      <c r="Q376" s="18">
        <v>1</v>
      </c>
      <c r="R376" s="109">
        <v>128.04</v>
      </c>
      <c r="S376" s="38">
        <v>40</v>
      </c>
      <c r="T376" s="38">
        <f t="shared" si="15"/>
        <v>5121.6</v>
      </c>
      <c r="U376" s="38">
        <v>12</v>
      </c>
      <c r="V376" s="38">
        <f t="shared" si="16"/>
        <v>1536.48</v>
      </c>
      <c r="W376" s="38">
        <f t="shared" si="17"/>
        <v>3585.12</v>
      </c>
      <c r="X376" s="87" t="s">
        <v>1408</v>
      </c>
      <c r="Y376" s="96">
        <v>436790.52</v>
      </c>
      <c r="Z376" s="18" t="s">
        <v>1409</v>
      </c>
      <c r="AA376" s="18">
        <v>14207091</v>
      </c>
      <c r="AB376" s="18"/>
    </row>
    <row r="377" s="3" customFormat="1" ht="45" spans="1:28">
      <c r="A377" s="62">
        <v>375</v>
      </c>
      <c r="B377" s="18" t="s">
        <v>1390</v>
      </c>
      <c r="C377" s="18"/>
      <c r="D377" s="18"/>
      <c r="E377" s="18" t="s">
        <v>1521</v>
      </c>
      <c r="F377" s="91" t="s">
        <v>1522</v>
      </c>
      <c r="G377" s="91" t="s">
        <v>1523</v>
      </c>
      <c r="H377" s="19"/>
      <c r="I377" s="19"/>
      <c r="J377" s="18"/>
      <c r="K377" s="18"/>
      <c r="L377" s="19"/>
      <c r="M377" s="18"/>
      <c r="N377" s="38"/>
      <c r="O377" s="49"/>
      <c r="P377" s="49"/>
      <c r="Q377" s="18">
        <v>1</v>
      </c>
      <c r="R377" s="110">
        <v>77.29</v>
      </c>
      <c r="S377" s="38">
        <v>40</v>
      </c>
      <c r="T377" s="38">
        <f t="shared" si="15"/>
        <v>3091.6</v>
      </c>
      <c r="U377" s="38">
        <v>12</v>
      </c>
      <c r="V377" s="38">
        <f t="shared" si="16"/>
        <v>927.48</v>
      </c>
      <c r="W377" s="38">
        <f t="shared" si="17"/>
        <v>2164.12</v>
      </c>
      <c r="X377" s="87" t="s">
        <v>1408</v>
      </c>
      <c r="Y377" s="96">
        <v>436790.52</v>
      </c>
      <c r="Z377" s="18" t="s">
        <v>1409</v>
      </c>
      <c r="AA377" s="18">
        <v>14207091</v>
      </c>
      <c r="AB377" s="18"/>
    </row>
    <row r="378" s="3" customFormat="1" ht="45" spans="1:28">
      <c r="A378" s="62">
        <v>376</v>
      </c>
      <c r="B378" s="18" t="s">
        <v>1390</v>
      </c>
      <c r="C378" s="18"/>
      <c r="D378" s="18"/>
      <c r="E378" s="18" t="s">
        <v>1524</v>
      </c>
      <c r="F378" s="91" t="s">
        <v>1525</v>
      </c>
      <c r="G378" s="91" t="s">
        <v>1526</v>
      </c>
      <c r="H378" s="19"/>
      <c r="I378" s="19"/>
      <c r="J378" s="18"/>
      <c r="K378" s="18"/>
      <c r="L378" s="19"/>
      <c r="M378" s="18"/>
      <c r="N378" s="38"/>
      <c r="O378" s="49"/>
      <c r="P378" s="49"/>
      <c r="Q378" s="18">
        <v>1</v>
      </c>
      <c r="R378" s="110">
        <v>720</v>
      </c>
      <c r="S378" s="38">
        <v>40</v>
      </c>
      <c r="T378" s="38">
        <f t="shared" si="15"/>
        <v>28800</v>
      </c>
      <c r="U378" s="38">
        <v>12</v>
      </c>
      <c r="V378" s="38">
        <f t="shared" si="16"/>
        <v>8640</v>
      </c>
      <c r="W378" s="38">
        <f t="shared" si="17"/>
        <v>20160</v>
      </c>
      <c r="X378" s="87" t="s">
        <v>1408</v>
      </c>
      <c r="Y378" s="96">
        <v>436790.52</v>
      </c>
      <c r="Z378" s="18" t="s">
        <v>1409</v>
      </c>
      <c r="AA378" s="18">
        <v>14207091</v>
      </c>
      <c r="AB378" s="18"/>
    </row>
    <row r="379" s="3" customFormat="1" ht="45" spans="1:28">
      <c r="A379" s="62">
        <v>377</v>
      </c>
      <c r="B379" s="18" t="s">
        <v>1390</v>
      </c>
      <c r="C379" s="18"/>
      <c r="D379" s="18"/>
      <c r="E379" s="18" t="s">
        <v>1527</v>
      </c>
      <c r="F379" s="91" t="s">
        <v>1528</v>
      </c>
      <c r="G379" s="91" t="s">
        <v>1529</v>
      </c>
      <c r="H379" s="19"/>
      <c r="I379" s="19"/>
      <c r="J379" s="18"/>
      <c r="K379" s="18"/>
      <c r="L379" s="19"/>
      <c r="M379" s="18"/>
      <c r="N379" s="38"/>
      <c r="O379" s="49"/>
      <c r="P379" s="49"/>
      <c r="Q379" s="18">
        <v>1</v>
      </c>
      <c r="R379" s="110">
        <v>293.6</v>
      </c>
      <c r="S379" s="38">
        <v>40</v>
      </c>
      <c r="T379" s="38">
        <f t="shared" si="15"/>
        <v>11744</v>
      </c>
      <c r="U379" s="38">
        <v>12</v>
      </c>
      <c r="V379" s="38">
        <f t="shared" si="16"/>
        <v>3523.2</v>
      </c>
      <c r="W379" s="38">
        <f t="shared" si="17"/>
        <v>8220.8</v>
      </c>
      <c r="X379" s="87" t="s">
        <v>1408</v>
      </c>
      <c r="Y379" s="96">
        <v>436790.52</v>
      </c>
      <c r="Z379" s="18" t="s">
        <v>1409</v>
      </c>
      <c r="AA379" s="18">
        <v>14207091</v>
      </c>
      <c r="AB379" s="18"/>
    </row>
    <row r="380" s="3" customFormat="1" ht="45" spans="1:28">
      <c r="A380" s="62">
        <v>378</v>
      </c>
      <c r="B380" s="18" t="s">
        <v>1390</v>
      </c>
      <c r="C380" s="18"/>
      <c r="D380" s="18"/>
      <c r="E380" s="18" t="s">
        <v>1530</v>
      </c>
      <c r="F380" s="91" t="s">
        <v>1531</v>
      </c>
      <c r="G380" s="91" t="s">
        <v>1532</v>
      </c>
      <c r="H380" s="19"/>
      <c r="I380" s="19"/>
      <c r="J380" s="18"/>
      <c r="K380" s="18"/>
      <c r="L380" s="19"/>
      <c r="M380" s="18"/>
      <c r="N380" s="38"/>
      <c r="O380" s="49"/>
      <c r="P380" s="49"/>
      <c r="Q380" s="18">
        <v>1</v>
      </c>
      <c r="R380" s="110">
        <v>521.52</v>
      </c>
      <c r="S380" s="38">
        <v>40</v>
      </c>
      <c r="T380" s="38">
        <f t="shared" si="15"/>
        <v>20860.8</v>
      </c>
      <c r="U380" s="38">
        <v>12</v>
      </c>
      <c r="V380" s="38">
        <f t="shared" si="16"/>
        <v>6258.24</v>
      </c>
      <c r="W380" s="38">
        <f t="shared" si="17"/>
        <v>14602.56</v>
      </c>
      <c r="X380" s="87" t="s">
        <v>1408</v>
      </c>
      <c r="Y380" s="96">
        <v>436790.52</v>
      </c>
      <c r="Z380" s="18" t="s">
        <v>1409</v>
      </c>
      <c r="AA380" s="18">
        <v>14207091</v>
      </c>
      <c r="AB380" s="18"/>
    </row>
    <row r="381" s="3" customFormat="1" ht="45" spans="1:28">
      <c r="A381" s="62">
        <v>379</v>
      </c>
      <c r="B381" s="18" t="s">
        <v>1390</v>
      </c>
      <c r="C381" s="18"/>
      <c r="D381" s="18"/>
      <c r="E381" s="18" t="s">
        <v>1533</v>
      </c>
      <c r="F381" s="91" t="s">
        <v>1534</v>
      </c>
      <c r="G381" s="91" t="s">
        <v>1535</v>
      </c>
      <c r="H381" s="19"/>
      <c r="I381" s="19"/>
      <c r="J381" s="18"/>
      <c r="K381" s="18"/>
      <c r="L381" s="19"/>
      <c r="M381" s="18"/>
      <c r="N381" s="38"/>
      <c r="O381" s="49"/>
      <c r="P381" s="49"/>
      <c r="Q381" s="18">
        <v>1</v>
      </c>
      <c r="R381" s="110">
        <v>217.39</v>
      </c>
      <c r="S381" s="38">
        <v>40</v>
      </c>
      <c r="T381" s="38">
        <f t="shared" si="15"/>
        <v>8695.6</v>
      </c>
      <c r="U381" s="38">
        <v>12</v>
      </c>
      <c r="V381" s="38">
        <f t="shared" si="16"/>
        <v>2608.68</v>
      </c>
      <c r="W381" s="38">
        <f t="shared" si="17"/>
        <v>6086.92</v>
      </c>
      <c r="X381" s="87" t="s">
        <v>1408</v>
      </c>
      <c r="Y381" s="96">
        <v>436790.52</v>
      </c>
      <c r="Z381" s="18" t="s">
        <v>1409</v>
      </c>
      <c r="AA381" s="18">
        <v>14207091</v>
      </c>
      <c r="AB381" s="18"/>
    </row>
    <row r="382" s="3" customFormat="1" ht="45" spans="1:28">
      <c r="A382" s="62">
        <v>380</v>
      </c>
      <c r="B382" s="18" t="s">
        <v>1390</v>
      </c>
      <c r="C382" s="18"/>
      <c r="D382" s="18"/>
      <c r="E382" s="18" t="s">
        <v>1536</v>
      </c>
      <c r="F382" s="91" t="s">
        <v>1537</v>
      </c>
      <c r="G382" s="91" t="s">
        <v>1538</v>
      </c>
      <c r="H382" s="19"/>
      <c r="I382" s="19"/>
      <c r="J382" s="18"/>
      <c r="K382" s="18"/>
      <c r="L382" s="19"/>
      <c r="M382" s="18"/>
      <c r="N382" s="38"/>
      <c r="O382" s="49"/>
      <c r="P382" s="49"/>
      <c r="Q382" s="18">
        <v>1</v>
      </c>
      <c r="R382" s="110">
        <v>376.22</v>
      </c>
      <c r="S382" s="38">
        <v>40</v>
      </c>
      <c r="T382" s="38">
        <f t="shared" si="15"/>
        <v>15048.8</v>
      </c>
      <c r="U382" s="38">
        <v>12</v>
      </c>
      <c r="V382" s="38">
        <f t="shared" si="16"/>
        <v>4514.64</v>
      </c>
      <c r="W382" s="38">
        <f t="shared" si="17"/>
        <v>10534.16</v>
      </c>
      <c r="X382" s="87" t="s">
        <v>1408</v>
      </c>
      <c r="Y382" s="96">
        <v>436790.52</v>
      </c>
      <c r="Z382" s="18" t="s">
        <v>1409</v>
      </c>
      <c r="AA382" s="18">
        <v>14207091</v>
      </c>
      <c r="AB382" s="18"/>
    </row>
    <row r="383" s="3" customFormat="1" ht="45" spans="1:28">
      <c r="A383" s="62">
        <v>381</v>
      </c>
      <c r="B383" s="18" t="s">
        <v>1390</v>
      </c>
      <c r="C383" s="18"/>
      <c r="D383" s="18"/>
      <c r="E383" s="18" t="s">
        <v>1539</v>
      </c>
      <c r="F383" s="91" t="s">
        <v>1540</v>
      </c>
      <c r="G383" s="91" t="s">
        <v>1541</v>
      </c>
      <c r="H383" s="19"/>
      <c r="I383" s="19"/>
      <c r="J383" s="18"/>
      <c r="K383" s="18"/>
      <c r="L383" s="19"/>
      <c r="M383" s="18"/>
      <c r="N383" s="38"/>
      <c r="O383" s="49"/>
      <c r="P383" s="49"/>
      <c r="Q383" s="18">
        <v>1</v>
      </c>
      <c r="R383" s="110">
        <v>310.26</v>
      </c>
      <c r="S383" s="38">
        <v>40</v>
      </c>
      <c r="T383" s="38">
        <f t="shared" si="15"/>
        <v>12410.4</v>
      </c>
      <c r="U383" s="38">
        <v>12</v>
      </c>
      <c r="V383" s="38">
        <f t="shared" si="16"/>
        <v>3723.12</v>
      </c>
      <c r="W383" s="38">
        <f t="shared" si="17"/>
        <v>8687.28</v>
      </c>
      <c r="X383" s="87" t="s">
        <v>1408</v>
      </c>
      <c r="Y383" s="96">
        <v>436790.52</v>
      </c>
      <c r="Z383" s="18" t="s">
        <v>1409</v>
      </c>
      <c r="AA383" s="18">
        <v>14207091</v>
      </c>
      <c r="AB383" s="18"/>
    </row>
    <row r="384" s="3" customFormat="1" ht="45" spans="1:28">
      <c r="A384" s="62">
        <v>382</v>
      </c>
      <c r="B384" s="18" t="s">
        <v>1390</v>
      </c>
      <c r="C384" s="18"/>
      <c r="D384" s="18"/>
      <c r="E384" s="18" t="s">
        <v>1542</v>
      </c>
      <c r="F384" s="85" t="s">
        <v>1543</v>
      </c>
      <c r="G384" s="85" t="s">
        <v>1544</v>
      </c>
      <c r="H384" s="19"/>
      <c r="I384" s="19"/>
      <c r="J384" s="18"/>
      <c r="K384" s="18"/>
      <c r="L384" s="19"/>
      <c r="M384" s="18"/>
      <c r="N384" s="38"/>
      <c r="O384" s="49"/>
      <c r="P384" s="49"/>
      <c r="Q384" s="18">
        <v>1</v>
      </c>
      <c r="R384" s="110">
        <v>480</v>
      </c>
      <c r="S384" s="38">
        <v>40</v>
      </c>
      <c r="T384" s="38">
        <f t="shared" si="15"/>
        <v>19200</v>
      </c>
      <c r="U384" s="38">
        <v>12</v>
      </c>
      <c r="V384" s="38">
        <f t="shared" si="16"/>
        <v>5760</v>
      </c>
      <c r="W384" s="38">
        <f t="shared" si="17"/>
        <v>13440</v>
      </c>
      <c r="X384" s="16" t="s">
        <v>1545</v>
      </c>
      <c r="Y384" s="37" t="s">
        <v>1453</v>
      </c>
      <c r="Z384" s="18" t="s">
        <v>1546</v>
      </c>
      <c r="AA384" s="18" t="s">
        <v>1547</v>
      </c>
      <c r="AB384" s="18"/>
    </row>
    <row r="385" s="3" customFormat="1" ht="45" spans="1:28">
      <c r="A385" s="62">
        <v>383</v>
      </c>
      <c r="B385" s="18" t="s">
        <v>1390</v>
      </c>
      <c r="C385" s="18"/>
      <c r="D385" s="18"/>
      <c r="E385" s="18" t="s">
        <v>1548</v>
      </c>
      <c r="F385" s="85" t="s">
        <v>1549</v>
      </c>
      <c r="G385" s="85" t="s">
        <v>1550</v>
      </c>
      <c r="H385" s="19"/>
      <c r="I385" s="19"/>
      <c r="J385" s="18"/>
      <c r="K385" s="18"/>
      <c r="L385" s="19"/>
      <c r="M385" s="18"/>
      <c r="N385" s="38"/>
      <c r="O385" s="49"/>
      <c r="P385" s="49"/>
      <c r="Q385" s="18">
        <v>1</v>
      </c>
      <c r="R385" s="110">
        <v>420</v>
      </c>
      <c r="S385" s="38">
        <v>40</v>
      </c>
      <c r="T385" s="38">
        <f t="shared" si="15"/>
        <v>16800</v>
      </c>
      <c r="U385" s="38">
        <v>12</v>
      </c>
      <c r="V385" s="38">
        <f t="shared" si="16"/>
        <v>5040</v>
      </c>
      <c r="W385" s="38">
        <f t="shared" si="17"/>
        <v>11760</v>
      </c>
      <c r="X385" s="87" t="s">
        <v>1408</v>
      </c>
      <c r="Y385" s="96">
        <v>436790.52</v>
      </c>
      <c r="Z385" s="18" t="s">
        <v>1409</v>
      </c>
      <c r="AA385" s="18">
        <v>14207091</v>
      </c>
      <c r="AB385" s="18"/>
    </row>
    <row r="386" s="3" customFormat="1" ht="45" spans="1:28">
      <c r="A386" s="62">
        <v>384</v>
      </c>
      <c r="B386" s="18" t="s">
        <v>1390</v>
      </c>
      <c r="C386" s="18"/>
      <c r="D386" s="18"/>
      <c r="E386" s="18" t="s">
        <v>1551</v>
      </c>
      <c r="F386" s="85" t="s">
        <v>1552</v>
      </c>
      <c r="G386" s="85" t="s">
        <v>1553</v>
      </c>
      <c r="H386" s="19"/>
      <c r="I386" s="19"/>
      <c r="J386" s="18"/>
      <c r="K386" s="18"/>
      <c r="L386" s="19"/>
      <c r="M386" s="18"/>
      <c r="N386" s="38"/>
      <c r="O386" s="49"/>
      <c r="P386" s="49"/>
      <c r="Q386" s="18">
        <v>1</v>
      </c>
      <c r="R386" s="110">
        <v>280</v>
      </c>
      <c r="S386" s="38">
        <v>40</v>
      </c>
      <c r="T386" s="38">
        <f t="shared" si="15"/>
        <v>11200</v>
      </c>
      <c r="U386" s="38">
        <v>12</v>
      </c>
      <c r="V386" s="38">
        <f t="shared" si="16"/>
        <v>3360</v>
      </c>
      <c r="W386" s="38">
        <f t="shared" si="17"/>
        <v>7840</v>
      </c>
      <c r="X386" s="87" t="s">
        <v>1408</v>
      </c>
      <c r="Y386" s="96">
        <v>436790.52</v>
      </c>
      <c r="Z386" s="18" t="s">
        <v>1409</v>
      </c>
      <c r="AA386" s="18">
        <v>14207091</v>
      </c>
      <c r="AB386" s="18"/>
    </row>
    <row r="387" s="3" customFormat="1" ht="45" spans="1:28">
      <c r="A387" s="62">
        <v>385</v>
      </c>
      <c r="B387" s="18" t="s">
        <v>1390</v>
      </c>
      <c r="C387" s="18"/>
      <c r="D387" s="18"/>
      <c r="E387" s="18" t="s">
        <v>1554</v>
      </c>
      <c r="F387" s="85" t="s">
        <v>1555</v>
      </c>
      <c r="G387" s="85" t="s">
        <v>1556</v>
      </c>
      <c r="H387" s="19"/>
      <c r="I387" s="19"/>
      <c r="J387" s="18"/>
      <c r="K387" s="18"/>
      <c r="L387" s="19"/>
      <c r="M387" s="18"/>
      <c r="N387" s="38"/>
      <c r="O387" s="49"/>
      <c r="P387" s="49"/>
      <c r="Q387" s="18">
        <v>1</v>
      </c>
      <c r="R387" s="110">
        <v>650</v>
      </c>
      <c r="S387" s="38">
        <v>40</v>
      </c>
      <c r="T387" s="38">
        <f t="shared" si="15"/>
        <v>26000</v>
      </c>
      <c r="U387" s="38">
        <v>12</v>
      </c>
      <c r="V387" s="38">
        <f t="shared" si="16"/>
        <v>7800</v>
      </c>
      <c r="W387" s="38">
        <f t="shared" si="17"/>
        <v>18200</v>
      </c>
      <c r="X387" s="87" t="s">
        <v>1408</v>
      </c>
      <c r="Y387" s="96">
        <v>436790.52</v>
      </c>
      <c r="Z387" s="18" t="s">
        <v>1409</v>
      </c>
      <c r="AA387" s="18">
        <v>14207091</v>
      </c>
      <c r="AB387" s="18"/>
    </row>
    <row r="388" s="3" customFormat="1" ht="56.25" spans="1:28">
      <c r="A388" s="62">
        <v>386</v>
      </c>
      <c r="B388" s="18" t="s">
        <v>1390</v>
      </c>
      <c r="C388" s="18"/>
      <c r="D388" s="18"/>
      <c r="E388" s="18" t="s">
        <v>1557</v>
      </c>
      <c r="F388" s="85" t="s">
        <v>1558</v>
      </c>
      <c r="G388" s="85" t="s">
        <v>1559</v>
      </c>
      <c r="H388" s="19"/>
      <c r="I388" s="19"/>
      <c r="J388" s="18"/>
      <c r="K388" s="18"/>
      <c r="L388" s="19"/>
      <c r="M388" s="18"/>
      <c r="N388" s="38"/>
      <c r="O388" s="49"/>
      <c r="P388" s="49"/>
      <c r="Q388" s="18">
        <v>1</v>
      </c>
      <c r="R388" s="110">
        <v>684.58</v>
      </c>
      <c r="S388" s="38">
        <v>40</v>
      </c>
      <c r="T388" s="38">
        <f t="shared" ref="T388:T451" si="18">S388*R388</f>
        <v>27383.2</v>
      </c>
      <c r="U388" s="38">
        <v>12</v>
      </c>
      <c r="V388" s="38">
        <f t="shared" ref="V388:V451" si="19">R388*U388</f>
        <v>8214.96</v>
      </c>
      <c r="W388" s="38">
        <f t="shared" ref="W388:W451" si="20">T388-V388</f>
        <v>19168.24</v>
      </c>
      <c r="X388" s="87" t="s">
        <v>1408</v>
      </c>
      <c r="Y388" s="96">
        <v>436790.52</v>
      </c>
      <c r="Z388" s="18" t="s">
        <v>1409</v>
      </c>
      <c r="AA388" s="18">
        <v>14207091</v>
      </c>
      <c r="AB388" s="18"/>
    </row>
    <row r="389" s="3" customFormat="1" ht="45" spans="1:28">
      <c r="A389" s="62">
        <v>387</v>
      </c>
      <c r="B389" s="18" t="s">
        <v>1390</v>
      </c>
      <c r="C389" s="18"/>
      <c r="D389" s="18"/>
      <c r="E389" s="18" t="s">
        <v>1560</v>
      </c>
      <c r="F389" s="85" t="s">
        <v>1561</v>
      </c>
      <c r="G389" s="85" t="s">
        <v>1562</v>
      </c>
      <c r="H389" s="19"/>
      <c r="I389" s="19"/>
      <c r="J389" s="18"/>
      <c r="K389" s="18"/>
      <c r="L389" s="19"/>
      <c r="M389" s="18"/>
      <c r="N389" s="38"/>
      <c r="O389" s="49"/>
      <c r="P389" s="49"/>
      <c r="Q389" s="18">
        <v>1</v>
      </c>
      <c r="R389" s="110">
        <v>85</v>
      </c>
      <c r="S389" s="38">
        <v>40</v>
      </c>
      <c r="T389" s="38">
        <f t="shared" si="18"/>
        <v>3400</v>
      </c>
      <c r="U389" s="38">
        <v>12</v>
      </c>
      <c r="V389" s="38">
        <f t="shared" si="19"/>
        <v>1020</v>
      </c>
      <c r="W389" s="38">
        <f t="shared" si="20"/>
        <v>2380</v>
      </c>
      <c r="X389" s="87" t="s">
        <v>1408</v>
      </c>
      <c r="Y389" s="96">
        <v>436790.52</v>
      </c>
      <c r="Z389" s="18" t="s">
        <v>1409</v>
      </c>
      <c r="AA389" s="18">
        <v>14207091</v>
      </c>
      <c r="AB389" s="18"/>
    </row>
    <row r="390" s="3" customFormat="1" ht="45" spans="1:28">
      <c r="A390" s="62">
        <v>388</v>
      </c>
      <c r="B390" s="18" t="s">
        <v>1390</v>
      </c>
      <c r="C390" s="18"/>
      <c r="D390" s="18"/>
      <c r="E390" s="18" t="s">
        <v>1563</v>
      </c>
      <c r="F390" s="85" t="s">
        <v>1564</v>
      </c>
      <c r="G390" s="85" t="s">
        <v>1565</v>
      </c>
      <c r="H390" s="19"/>
      <c r="I390" s="19"/>
      <c r="J390" s="18"/>
      <c r="K390" s="18"/>
      <c r="L390" s="19"/>
      <c r="M390" s="18"/>
      <c r="N390" s="38"/>
      <c r="O390" s="49"/>
      <c r="P390" s="49"/>
      <c r="Q390" s="18">
        <v>1</v>
      </c>
      <c r="R390" s="110">
        <v>323.62</v>
      </c>
      <c r="S390" s="38">
        <v>40</v>
      </c>
      <c r="T390" s="38">
        <f t="shared" si="18"/>
        <v>12944.8</v>
      </c>
      <c r="U390" s="38">
        <v>12</v>
      </c>
      <c r="V390" s="38">
        <f t="shared" si="19"/>
        <v>3883.44</v>
      </c>
      <c r="W390" s="38">
        <f t="shared" si="20"/>
        <v>9061.36</v>
      </c>
      <c r="X390" s="87" t="s">
        <v>1408</v>
      </c>
      <c r="Y390" s="96">
        <v>436790.52</v>
      </c>
      <c r="Z390" s="18" t="s">
        <v>1409</v>
      </c>
      <c r="AA390" s="18">
        <v>14207091</v>
      </c>
      <c r="AB390" s="18"/>
    </row>
    <row r="391" s="3" customFormat="1" ht="45" spans="1:28">
      <c r="A391" s="62">
        <v>389</v>
      </c>
      <c r="B391" s="18" t="s">
        <v>1390</v>
      </c>
      <c r="C391" s="18"/>
      <c r="D391" s="18"/>
      <c r="E391" s="18" t="s">
        <v>1566</v>
      </c>
      <c r="F391" s="85" t="s">
        <v>1567</v>
      </c>
      <c r="G391" s="85" t="s">
        <v>1568</v>
      </c>
      <c r="H391" s="19"/>
      <c r="I391" s="19"/>
      <c r="J391" s="18"/>
      <c r="K391" s="18"/>
      <c r="L391" s="19"/>
      <c r="M391" s="18"/>
      <c r="N391" s="38"/>
      <c r="O391" s="49"/>
      <c r="P391" s="49"/>
      <c r="Q391" s="18">
        <v>1</v>
      </c>
      <c r="R391" s="110">
        <v>100</v>
      </c>
      <c r="S391" s="38">
        <v>40</v>
      </c>
      <c r="T391" s="38">
        <f t="shared" si="18"/>
        <v>4000</v>
      </c>
      <c r="U391" s="38">
        <v>12</v>
      </c>
      <c r="V391" s="38">
        <f t="shared" si="19"/>
        <v>1200</v>
      </c>
      <c r="W391" s="38">
        <f t="shared" si="20"/>
        <v>2800</v>
      </c>
      <c r="X391" s="87" t="s">
        <v>1408</v>
      </c>
      <c r="Y391" s="96">
        <v>436790.52</v>
      </c>
      <c r="Z391" s="18" t="s">
        <v>1409</v>
      </c>
      <c r="AA391" s="18">
        <v>14207091</v>
      </c>
      <c r="AB391" s="18"/>
    </row>
    <row r="392" s="3" customFormat="1" ht="45" spans="1:28">
      <c r="A392" s="62">
        <v>390</v>
      </c>
      <c r="B392" s="18" t="s">
        <v>1390</v>
      </c>
      <c r="C392" s="18"/>
      <c r="D392" s="18"/>
      <c r="E392" s="18" t="s">
        <v>1569</v>
      </c>
      <c r="F392" s="85" t="s">
        <v>1570</v>
      </c>
      <c r="G392" s="85" t="s">
        <v>1571</v>
      </c>
      <c r="H392" s="19"/>
      <c r="I392" s="19"/>
      <c r="J392" s="18"/>
      <c r="K392" s="18"/>
      <c r="L392" s="19"/>
      <c r="M392" s="18"/>
      <c r="N392" s="38"/>
      <c r="O392" s="49"/>
      <c r="P392" s="49"/>
      <c r="Q392" s="18">
        <v>1</v>
      </c>
      <c r="R392" s="110">
        <v>230</v>
      </c>
      <c r="S392" s="38">
        <v>40</v>
      </c>
      <c r="T392" s="38">
        <f t="shared" si="18"/>
        <v>9200</v>
      </c>
      <c r="U392" s="38">
        <v>12</v>
      </c>
      <c r="V392" s="38">
        <f t="shared" si="19"/>
        <v>2760</v>
      </c>
      <c r="W392" s="38">
        <f t="shared" si="20"/>
        <v>6440</v>
      </c>
      <c r="X392" s="87" t="s">
        <v>1408</v>
      </c>
      <c r="Y392" s="96">
        <v>436790.52</v>
      </c>
      <c r="Z392" s="18" t="s">
        <v>1409</v>
      </c>
      <c r="AA392" s="18">
        <v>14207091</v>
      </c>
      <c r="AB392" s="18"/>
    </row>
    <row r="393" s="3" customFormat="1" ht="45" spans="1:28">
      <c r="A393" s="62">
        <v>391</v>
      </c>
      <c r="B393" s="18" t="s">
        <v>1390</v>
      </c>
      <c r="C393" s="18"/>
      <c r="D393" s="18"/>
      <c r="E393" s="18" t="s">
        <v>1572</v>
      </c>
      <c r="F393" s="85" t="s">
        <v>337</v>
      </c>
      <c r="G393" s="85" t="s">
        <v>1573</v>
      </c>
      <c r="H393" s="19"/>
      <c r="I393" s="19"/>
      <c r="J393" s="18"/>
      <c r="K393" s="18"/>
      <c r="L393" s="19"/>
      <c r="M393" s="18"/>
      <c r="N393" s="38"/>
      <c r="O393" s="49"/>
      <c r="P393" s="49"/>
      <c r="Q393" s="18">
        <v>1</v>
      </c>
      <c r="R393" s="110">
        <v>489.8</v>
      </c>
      <c r="S393" s="38">
        <v>40</v>
      </c>
      <c r="T393" s="38">
        <f t="shared" si="18"/>
        <v>19592</v>
      </c>
      <c r="U393" s="38">
        <v>12</v>
      </c>
      <c r="V393" s="38">
        <f t="shared" si="19"/>
        <v>5877.6</v>
      </c>
      <c r="W393" s="38">
        <f t="shared" si="20"/>
        <v>13714.4</v>
      </c>
      <c r="X393" s="16" t="s">
        <v>1574</v>
      </c>
      <c r="Y393" s="37" t="s">
        <v>1575</v>
      </c>
      <c r="Z393" s="18" t="s">
        <v>1576</v>
      </c>
      <c r="AA393" s="18" t="s">
        <v>1577</v>
      </c>
      <c r="AB393" s="18"/>
    </row>
    <row r="394" s="3" customFormat="1" ht="45" spans="1:28">
      <c r="A394" s="62">
        <v>392</v>
      </c>
      <c r="B394" s="18" t="s">
        <v>1390</v>
      </c>
      <c r="C394" s="18"/>
      <c r="D394" s="18"/>
      <c r="E394" s="18" t="s">
        <v>1578</v>
      </c>
      <c r="F394" s="85" t="s">
        <v>1579</v>
      </c>
      <c r="G394" s="85" t="s">
        <v>1580</v>
      </c>
      <c r="H394" s="19"/>
      <c r="I394" s="19"/>
      <c r="J394" s="18"/>
      <c r="K394" s="18"/>
      <c r="L394" s="19"/>
      <c r="M394" s="18"/>
      <c r="N394" s="38"/>
      <c r="O394" s="49"/>
      <c r="P394" s="49"/>
      <c r="Q394" s="18">
        <v>1</v>
      </c>
      <c r="R394" s="110">
        <v>150</v>
      </c>
      <c r="S394" s="38">
        <v>40</v>
      </c>
      <c r="T394" s="38">
        <f t="shared" si="18"/>
        <v>6000</v>
      </c>
      <c r="U394" s="38">
        <v>12</v>
      </c>
      <c r="V394" s="38">
        <f t="shared" si="19"/>
        <v>1800</v>
      </c>
      <c r="W394" s="38">
        <f t="shared" si="20"/>
        <v>4200</v>
      </c>
      <c r="X394" s="87" t="s">
        <v>1408</v>
      </c>
      <c r="Y394" s="96">
        <v>436790.52</v>
      </c>
      <c r="Z394" s="18" t="s">
        <v>1409</v>
      </c>
      <c r="AA394" s="18">
        <v>14207091</v>
      </c>
      <c r="AB394" s="18"/>
    </row>
    <row r="395" s="3" customFormat="1" ht="45" spans="1:28">
      <c r="A395" s="62">
        <v>393</v>
      </c>
      <c r="B395" s="18" t="s">
        <v>1390</v>
      </c>
      <c r="C395" s="18"/>
      <c r="D395" s="18"/>
      <c r="E395" s="18" t="s">
        <v>1581</v>
      </c>
      <c r="F395" s="85" t="s">
        <v>1582</v>
      </c>
      <c r="G395" s="85" t="s">
        <v>1583</v>
      </c>
      <c r="H395" s="19"/>
      <c r="I395" s="19"/>
      <c r="J395" s="18"/>
      <c r="K395" s="18"/>
      <c r="L395" s="19"/>
      <c r="M395" s="18"/>
      <c r="N395" s="38"/>
      <c r="O395" s="49"/>
      <c r="P395" s="49"/>
      <c r="Q395" s="18">
        <v>1</v>
      </c>
      <c r="R395" s="110">
        <v>282.4</v>
      </c>
      <c r="S395" s="38">
        <v>40</v>
      </c>
      <c r="T395" s="38">
        <f t="shared" si="18"/>
        <v>11296</v>
      </c>
      <c r="U395" s="38">
        <v>12</v>
      </c>
      <c r="V395" s="38">
        <f t="shared" si="19"/>
        <v>3388.8</v>
      </c>
      <c r="W395" s="38">
        <f t="shared" si="20"/>
        <v>7907.2</v>
      </c>
      <c r="X395" s="87" t="s">
        <v>1408</v>
      </c>
      <c r="Y395" s="96">
        <v>436790.52</v>
      </c>
      <c r="Z395" s="18" t="s">
        <v>1409</v>
      </c>
      <c r="AA395" s="18">
        <v>14207091</v>
      </c>
      <c r="AB395" s="18"/>
    </row>
    <row r="396" s="3" customFormat="1" ht="45" spans="1:28">
      <c r="A396" s="62">
        <v>394</v>
      </c>
      <c r="B396" s="18" t="s">
        <v>1390</v>
      </c>
      <c r="C396" s="18"/>
      <c r="D396" s="18"/>
      <c r="E396" s="18" t="s">
        <v>1584</v>
      </c>
      <c r="F396" s="85" t="s">
        <v>1585</v>
      </c>
      <c r="G396" s="85" t="s">
        <v>1586</v>
      </c>
      <c r="H396" s="19"/>
      <c r="I396" s="19"/>
      <c r="J396" s="18"/>
      <c r="K396" s="18"/>
      <c r="L396" s="19"/>
      <c r="M396" s="18"/>
      <c r="N396" s="38"/>
      <c r="O396" s="49"/>
      <c r="P396" s="49"/>
      <c r="Q396" s="18">
        <v>1</v>
      </c>
      <c r="R396" s="110">
        <v>110</v>
      </c>
      <c r="S396" s="38">
        <v>40</v>
      </c>
      <c r="T396" s="38">
        <f t="shared" si="18"/>
        <v>4400</v>
      </c>
      <c r="U396" s="38">
        <v>12</v>
      </c>
      <c r="V396" s="38">
        <f t="shared" si="19"/>
        <v>1320</v>
      </c>
      <c r="W396" s="38">
        <f t="shared" si="20"/>
        <v>3080</v>
      </c>
      <c r="X396" s="16" t="s">
        <v>1587</v>
      </c>
      <c r="Y396" s="37" t="s">
        <v>1588</v>
      </c>
      <c r="Z396" s="18" t="s">
        <v>1589</v>
      </c>
      <c r="AA396" s="18" t="s">
        <v>1590</v>
      </c>
      <c r="AB396" s="18"/>
    </row>
    <row r="397" s="3" customFormat="1" ht="45" spans="1:28">
      <c r="A397" s="62">
        <v>395</v>
      </c>
      <c r="B397" s="18" t="s">
        <v>1390</v>
      </c>
      <c r="C397" s="18"/>
      <c r="D397" s="18"/>
      <c r="E397" s="18" t="s">
        <v>1591</v>
      </c>
      <c r="F397" s="85" t="s">
        <v>1022</v>
      </c>
      <c r="G397" s="85" t="s">
        <v>1592</v>
      </c>
      <c r="H397" s="19"/>
      <c r="I397" s="19"/>
      <c r="J397" s="18"/>
      <c r="K397" s="18"/>
      <c r="L397" s="19"/>
      <c r="M397" s="18"/>
      <c r="N397" s="38"/>
      <c r="O397" s="49"/>
      <c r="P397" s="49"/>
      <c r="Q397" s="18">
        <v>1</v>
      </c>
      <c r="R397" s="97">
        <v>700</v>
      </c>
      <c r="S397" s="38">
        <v>40</v>
      </c>
      <c r="T397" s="38">
        <f t="shared" si="18"/>
        <v>28000</v>
      </c>
      <c r="U397" s="38">
        <v>12</v>
      </c>
      <c r="V397" s="38">
        <f t="shared" si="19"/>
        <v>8400</v>
      </c>
      <c r="W397" s="38">
        <f t="shared" si="20"/>
        <v>19600</v>
      </c>
      <c r="X397" s="87" t="s">
        <v>1408</v>
      </c>
      <c r="Y397" s="96">
        <v>436790.52</v>
      </c>
      <c r="Z397" s="18" t="s">
        <v>1409</v>
      </c>
      <c r="AA397" s="18">
        <v>14207091</v>
      </c>
      <c r="AB397" s="18"/>
    </row>
    <row r="398" s="3" customFormat="1" ht="45" spans="1:28">
      <c r="A398" s="62">
        <v>396</v>
      </c>
      <c r="B398" s="18" t="s">
        <v>1390</v>
      </c>
      <c r="C398" s="18"/>
      <c r="D398" s="18"/>
      <c r="E398" s="18" t="s">
        <v>1593</v>
      </c>
      <c r="F398" s="85" t="s">
        <v>1594</v>
      </c>
      <c r="G398" s="85" t="s">
        <v>1595</v>
      </c>
      <c r="H398" s="19"/>
      <c r="I398" s="19"/>
      <c r="J398" s="18"/>
      <c r="K398" s="18"/>
      <c r="L398" s="19"/>
      <c r="M398" s="18"/>
      <c r="N398" s="38"/>
      <c r="O398" s="49"/>
      <c r="P398" s="49"/>
      <c r="Q398" s="18">
        <v>1</v>
      </c>
      <c r="R398" s="97">
        <v>220.79</v>
      </c>
      <c r="S398" s="38">
        <v>40</v>
      </c>
      <c r="T398" s="38">
        <f t="shared" si="18"/>
        <v>8831.6</v>
      </c>
      <c r="U398" s="38">
        <v>12</v>
      </c>
      <c r="V398" s="38">
        <f t="shared" si="19"/>
        <v>2649.48</v>
      </c>
      <c r="W398" s="38">
        <f t="shared" si="20"/>
        <v>6182.12</v>
      </c>
      <c r="X398" s="87" t="s">
        <v>1408</v>
      </c>
      <c r="Y398" s="96">
        <v>436790.52</v>
      </c>
      <c r="Z398" s="18" t="s">
        <v>1409</v>
      </c>
      <c r="AA398" s="18">
        <v>14207091</v>
      </c>
      <c r="AB398" s="18"/>
    </row>
    <row r="399" s="3" customFormat="1" ht="45" spans="1:28">
      <c r="A399" s="62">
        <v>397</v>
      </c>
      <c r="B399" s="18" t="s">
        <v>1390</v>
      </c>
      <c r="C399" s="18"/>
      <c r="D399" s="18"/>
      <c r="E399" s="18" t="s">
        <v>1596</v>
      </c>
      <c r="F399" s="85" t="s">
        <v>1386</v>
      </c>
      <c r="G399" s="85" t="s">
        <v>1597</v>
      </c>
      <c r="H399" s="19"/>
      <c r="I399" s="19"/>
      <c r="J399" s="18"/>
      <c r="K399" s="18"/>
      <c r="L399" s="19"/>
      <c r="M399" s="18"/>
      <c r="N399" s="38"/>
      <c r="O399" s="49"/>
      <c r="P399" s="49"/>
      <c r="Q399" s="18">
        <v>1</v>
      </c>
      <c r="R399" s="97">
        <v>865.84</v>
      </c>
      <c r="S399" s="38">
        <v>40</v>
      </c>
      <c r="T399" s="38">
        <f t="shared" si="18"/>
        <v>34633.6</v>
      </c>
      <c r="U399" s="38">
        <v>12</v>
      </c>
      <c r="V399" s="38">
        <f t="shared" si="19"/>
        <v>10390.08</v>
      </c>
      <c r="W399" s="38">
        <f t="shared" si="20"/>
        <v>24243.52</v>
      </c>
      <c r="X399" s="16" t="s">
        <v>1408</v>
      </c>
      <c r="Y399" s="37">
        <v>436790.52</v>
      </c>
      <c r="Z399" s="18" t="s">
        <v>1409</v>
      </c>
      <c r="AA399" s="18">
        <v>14207091</v>
      </c>
      <c r="AB399" s="18"/>
    </row>
    <row r="400" s="3" customFormat="1" ht="45" spans="1:28">
      <c r="A400" s="62">
        <v>398</v>
      </c>
      <c r="B400" s="18" t="s">
        <v>1390</v>
      </c>
      <c r="C400" s="18"/>
      <c r="D400" s="18"/>
      <c r="E400" s="18" t="s">
        <v>1598</v>
      </c>
      <c r="F400" s="85" t="s">
        <v>1599</v>
      </c>
      <c r="G400" s="85" t="s">
        <v>1600</v>
      </c>
      <c r="H400" s="19"/>
      <c r="I400" s="19"/>
      <c r="J400" s="18"/>
      <c r="K400" s="18"/>
      <c r="L400" s="19"/>
      <c r="M400" s="18"/>
      <c r="N400" s="38"/>
      <c r="O400" s="49"/>
      <c r="P400" s="49"/>
      <c r="Q400" s="18">
        <v>1</v>
      </c>
      <c r="R400" s="97">
        <v>500</v>
      </c>
      <c r="S400" s="38">
        <v>40</v>
      </c>
      <c r="T400" s="38">
        <f t="shared" si="18"/>
        <v>20000</v>
      </c>
      <c r="U400" s="38">
        <v>12</v>
      </c>
      <c r="V400" s="38">
        <f t="shared" si="19"/>
        <v>6000</v>
      </c>
      <c r="W400" s="38">
        <f t="shared" si="20"/>
        <v>14000</v>
      </c>
      <c r="X400" s="87" t="s">
        <v>1408</v>
      </c>
      <c r="Y400" s="96">
        <v>436790.52</v>
      </c>
      <c r="Z400" s="18" t="s">
        <v>1409</v>
      </c>
      <c r="AA400" s="18">
        <v>14207091</v>
      </c>
      <c r="AB400" s="18"/>
    </row>
    <row r="401" s="3" customFormat="1" ht="67.5" spans="1:28">
      <c r="A401" s="62">
        <v>399</v>
      </c>
      <c r="B401" s="18" t="s">
        <v>1390</v>
      </c>
      <c r="C401" s="18"/>
      <c r="D401" s="18"/>
      <c r="E401" s="18" t="s">
        <v>1601</v>
      </c>
      <c r="F401" s="85" t="s">
        <v>1602</v>
      </c>
      <c r="G401" s="85" t="s">
        <v>1603</v>
      </c>
      <c r="H401" s="19"/>
      <c r="I401" s="19"/>
      <c r="J401" s="18"/>
      <c r="K401" s="18"/>
      <c r="L401" s="19"/>
      <c r="M401" s="18"/>
      <c r="N401" s="38"/>
      <c r="O401" s="49"/>
      <c r="P401" s="49"/>
      <c r="Q401" s="18">
        <v>1</v>
      </c>
      <c r="R401" s="97">
        <v>260.3</v>
      </c>
      <c r="S401" s="38">
        <v>40</v>
      </c>
      <c r="T401" s="38">
        <f t="shared" si="18"/>
        <v>10412</v>
      </c>
      <c r="U401" s="38">
        <v>12</v>
      </c>
      <c r="V401" s="38">
        <f t="shared" si="19"/>
        <v>3123.6</v>
      </c>
      <c r="W401" s="38">
        <f t="shared" si="20"/>
        <v>7288.4</v>
      </c>
      <c r="X401" s="87" t="s">
        <v>1408</v>
      </c>
      <c r="Y401" s="96">
        <v>436790.52</v>
      </c>
      <c r="Z401" s="18" t="s">
        <v>1409</v>
      </c>
      <c r="AA401" s="18">
        <v>14207091</v>
      </c>
      <c r="AB401" s="18"/>
    </row>
    <row r="402" s="3" customFormat="1" ht="45" spans="1:28">
      <c r="A402" s="62">
        <v>400</v>
      </c>
      <c r="B402" s="18" t="s">
        <v>1390</v>
      </c>
      <c r="C402" s="18"/>
      <c r="D402" s="18"/>
      <c r="E402" s="18" t="s">
        <v>1604</v>
      </c>
      <c r="F402" s="85" t="s">
        <v>1605</v>
      </c>
      <c r="G402" s="85" t="s">
        <v>1606</v>
      </c>
      <c r="H402" s="19"/>
      <c r="I402" s="19"/>
      <c r="J402" s="18"/>
      <c r="K402" s="18"/>
      <c r="L402" s="19"/>
      <c r="M402" s="18"/>
      <c r="N402" s="38"/>
      <c r="O402" s="49"/>
      <c r="P402" s="49"/>
      <c r="Q402" s="18">
        <v>1</v>
      </c>
      <c r="R402" s="74">
        <v>155</v>
      </c>
      <c r="S402" s="38">
        <v>40</v>
      </c>
      <c r="T402" s="38">
        <f t="shared" si="18"/>
        <v>6200</v>
      </c>
      <c r="U402" s="38">
        <v>12</v>
      </c>
      <c r="V402" s="38">
        <f t="shared" si="19"/>
        <v>1860</v>
      </c>
      <c r="W402" s="38">
        <f t="shared" si="20"/>
        <v>4340</v>
      </c>
      <c r="X402" s="87" t="s">
        <v>1408</v>
      </c>
      <c r="Y402" s="96">
        <v>436790.52</v>
      </c>
      <c r="Z402" s="18" t="s">
        <v>1409</v>
      </c>
      <c r="AA402" s="18">
        <v>14207091</v>
      </c>
      <c r="AB402" s="18"/>
    </row>
    <row r="403" s="3" customFormat="1" ht="45" spans="1:28">
      <c r="A403" s="62">
        <v>401</v>
      </c>
      <c r="B403" s="18" t="s">
        <v>1390</v>
      </c>
      <c r="C403" s="18"/>
      <c r="D403" s="18"/>
      <c r="E403" s="18" t="s">
        <v>1607</v>
      </c>
      <c r="F403" s="85" t="s">
        <v>1608</v>
      </c>
      <c r="G403" s="85" t="s">
        <v>1609</v>
      </c>
      <c r="H403" s="19"/>
      <c r="I403" s="19"/>
      <c r="J403" s="18"/>
      <c r="K403" s="18"/>
      <c r="L403" s="19"/>
      <c r="M403" s="18"/>
      <c r="N403" s="38"/>
      <c r="O403" s="49"/>
      <c r="P403" s="49"/>
      <c r="Q403" s="18">
        <v>1</v>
      </c>
      <c r="R403" s="74">
        <v>316.03</v>
      </c>
      <c r="S403" s="38">
        <v>40</v>
      </c>
      <c r="T403" s="38">
        <f t="shared" si="18"/>
        <v>12641.2</v>
      </c>
      <c r="U403" s="38">
        <v>12</v>
      </c>
      <c r="V403" s="38">
        <f t="shared" si="19"/>
        <v>3792.36</v>
      </c>
      <c r="W403" s="38">
        <f t="shared" si="20"/>
        <v>8848.84</v>
      </c>
      <c r="X403" s="87" t="s">
        <v>1408</v>
      </c>
      <c r="Y403" s="96">
        <v>436790.52</v>
      </c>
      <c r="Z403" s="18" t="s">
        <v>1409</v>
      </c>
      <c r="AA403" s="18">
        <v>14207091</v>
      </c>
      <c r="AB403" s="18"/>
    </row>
    <row r="404" s="3" customFormat="1" ht="45" spans="1:28">
      <c r="A404" s="62">
        <v>402</v>
      </c>
      <c r="B404" s="18" t="s">
        <v>1390</v>
      </c>
      <c r="C404" s="18"/>
      <c r="D404" s="18"/>
      <c r="E404" s="18" t="s">
        <v>1610</v>
      </c>
      <c r="F404" s="85" t="s">
        <v>1611</v>
      </c>
      <c r="G404" s="85" t="s">
        <v>1612</v>
      </c>
      <c r="H404" s="19"/>
      <c r="I404" s="19"/>
      <c r="J404" s="18"/>
      <c r="K404" s="18"/>
      <c r="L404" s="19"/>
      <c r="M404" s="18"/>
      <c r="N404" s="38"/>
      <c r="O404" s="49"/>
      <c r="P404" s="49"/>
      <c r="Q404" s="18">
        <v>1</v>
      </c>
      <c r="R404" s="74">
        <v>190.5</v>
      </c>
      <c r="S404" s="38">
        <v>40</v>
      </c>
      <c r="T404" s="38">
        <f t="shared" si="18"/>
        <v>7620</v>
      </c>
      <c r="U404" s="38">
        <v>12</v>
      </c>
      <c r="V404" s="38">
        <f t="shared" si="19"/>
        <v>2286</v>
      </c>
      <c r="W404" s="38">
        <f t="shared" si="20"/>
        <v>5334</v>
      </c>
      <c r="X404" s="16" t="s">
        <v>1613</v>
      </c>
      <c r="Y404" s="37" t="s">
        <v>1614</v>
      </c>
      <c r="Z404" s="18" t="s">
        <v>1615</v>
      </c>
      <c r="AA404" s="18" t="s">
        <v>1616</v>
      </c>
      <c r="AB404" s="18"/>
    </row>
    <row r="405" s="3" customFormat="1" ht="45" spans="1:28">
      <c r="A405" s="62">
        <v>403</v>
      </c>
      <c r="B405" s="18" t="s">
        <v>1390</v>
      </c>
      <c r="C405" s="18"/>
      <c r="D405" s="18"/>
      <c r="E405" s="18" t="s">
        <v>1617</v>
      </c>
      <c r="F405" s="85" t="s">
        <v>1618</v>
      </c>
      <c r="G405" s="85" t="s">
        <v>1619</v>
      </c>
      <c r="H405" s="19"/>
      <c r="I405" s="19"/>
      <c r="J405" s="18"/>
      <c r="K405" s="18"/>
      <c r="L405" s="19"/>
      <c r="M405" s="18"/>
      <c r="N405" s="38"/>
      <c r="O405" s="49"/>
      <c r="P405" s="49"/>
      <c r="Q405" s="18">
        <v>1</v>
      </c>
      <c r="R405" s="97">
        <v>100</v>
      </c>
      <c r="S405" s="38">
        <v>40</v>
      </c>
      <c r="T405" s="38">
        <f t="shared" si="18"/>
        <v>4000</v>
      </c>
      <c r="U405" s="38">
        <v>12</v>
      </c>
      <c r="V405" s="38">
        <f t="shared" si="19"/>
        <v>1200</v>
      </c>
      <c r="W405" s="38">
        <f t="shared" si="20"/>
        <v>2800</v>
      </c>
      <c r="X405" s="87" t="s">
        <v>1408</v>
      </c>
      <c r="Y405" s="96">
        <v>436790.52</v>
      </c>
      <c r="Z405" s="18" t="s">
        <v>1409</v>
      </c>
      <c r="AA405" s="18">
        <v>14207091</v>
      </c>
      <c r="AB405" s="18"/>
    </row>
    <row r="406" s="3" customFormat="1" ht="45" spans="1:28">
      <c r="A406" s="62">
        <v>404</v>
      </c>
      <c r="B406" s="18" t="s">
        <v>1390</v>
      </c>
      <c r="C406" s="18"/>
      <c r="D406" s="18"/>
      <c r="E406" s="18" t="s">
        <v>1620</v>
      </c>
      <c r="F406" s="85" t="s">
        <v>1621</v>
      </c>
      <c r="G406" s="85" t="s">
        <v>1622</v>
      </c>
      <c r="H406" s="19"/>
      <c r="I406" s="19"/>
      <c r="J406" s="18"/>
      <c r="K406" s="18"/>
      <c r="L406" s="19"/>
      <c r="M406" s="18"/>
      <c r="N406" s="38"/>
      <c r="O406" s="49"/>
      <c r="P406" s="49"/>
      <c r="Q406" s="18">
        <v>1</v>
      </c>
      <c r="R406" s="74">
        <v>150</v>
      </c>
      <c r="S406" s="38">
        <v>40</v>
      </c>
      <c r="T406" s="38">
        <f t="shared" si="18"/>
        <v>6000</v>
      </c>
      <c r="U406" s="38">
        <v>12</v>
      </c>
      <c r="V406" s="38">
        <f t="shared" si="19"/>
        <v>1800</v>
      </c>
      <c r="W406" s="38">
        <f t="shared" si="20"/>
        <v>4200</v>
      </c>
      <c r="X406" s="87" t="s">
        <v>1408</v>
      </c>
      <c r="Y406" s="96">
        <v>436790.52</v>
      </c>
      <c r="Z406" s="18" t="s">
        <v>1409</v>
      </c>
      <c r="AA406" s="18">
        <v>14207091</v>
      </c>
      <c r="AB406" s="18"/>
    </row>
    <row r="407" s="3" customFormat="1" ht="45" spans="1:28">
      <c r="A407" s="62">
        <v>405</v>
      </c>
      <c r="B407" s="18" t="s">
        <v>1390</v>
      </c>
      <c r="C407" s="18"/>
      <c r="D407" s="18"/>
      <c r="E407" s="18" t="s">
        <v>1623</v>
      </c>
      <c r="F407" s="85" t="s">
        <v>1624</v>
      </c>
      <c r="G407" s="85" t="s">
        <v>1625</v>
      </c>
      <c r="H407" s="19"/>
      <c r="I407" s="19"/>
      <c r="J407" s="18"/>
      <c r="K407" s="18"/>
      <c r="L407" s="19"/>
      <c r="M407" s="18"/>
      <c r="N407" s="38"/>
      <c r="O407" s="49"/>
      <c r="P407" s="49"/>
      <c r="Q407" s="18">
        <v>1</v>
      </c>
      <c r="R407" s="74">
        <v>200</v>
      </c>
      <c r="S407" s="38">
        <v>40</v>
      </c>
      <c r="T407" s="38">
        <f t="shared" si="18"/>
        <v>8000</v>
      </c>
      <c r="U407" s="38">
        <v>12</v>
      </c>
      <c r="V407" s="38">
        <f t="shared" si="19"/>
        <v>2400</v>
      </c>
      <c r="W407" s="38">
        <f t="shared" si="20"/>
        <v>5600</v>
      </c>
      <c r="X407" s="87" t="s">
        <v>1408</v>
      </c>
      <c r="Y407" s="96">
        <v>436790.52</v>
      </c>
      <c r="Z407" s="18" t="s">
        <v>1409</v>
      </c>
      <c r="AA407" s="18">
        <v>14207091</v>
      </c>
      <c r="AB407" s="18"/>
    </row>
    <row r="408" s="3" customFormat="1" ht="45" spans="1:28">
      <c r="A408" s="62">
        <v>406</v>
      </c>
      <c r="B408" s="18" t="s">
        <v>1390</v>
      </c>
      <c r="C408" s="18"/>
      <c r="D408" s="18"/>
      <c r="E408" s="18" t="s">
        <v>1626</v>
      </c>
      <c r="F408" s="85" t="s">
        <v>1627</v>
      </c>
      <c r="G408" s="85" t="s">
        <v>1628</v>
      </c>
      <c r="H408" s="19"/>
      <c r="I408" s="19"/>
      <c r="J408" s="18"/>
      <c r="K408" s="18"/>
      <c r="L408" s="19"/>
      <c r="M408" s="18"/>
      <c r="N408" s="38"/>
      <c r="O408" s="49"/>
      <c r="P408" s="49"/>
      <c r="Q408" s="18">
        <v>1</v>
      </c>
      <c r="R408" s="74">
        <v>518</v>
      </c>
      <c r="S408" s="38">
        <v>40</v>
      </c>
      <c r="T408" s="38">
        <f t="shared" si="18"/>
        <v>20720</v>
      </c>
      <c r="U408" s="38">
        <v>12</v>
      </c>
      <c r="V408" s="38">
        <f t="shared" si="19"/>
        <v>6216</v>
      </c>
      <c r="W408" s="38">
        <f t="shared" si="20"/>
        <v>14504</v>
      </c>
      <c r="X408" s="87" t="s">
        <v>1408</v>
      </c>
      <c r="Y408" s="96">
        <v>436790.52</v>
      </c>
      <c r="Z408" s="18" t="s">
        <v>1409</v>
      </c>
      <c r="AA408" s="18">
        <v>14207091</v>
      </c>
      <c r="AB408" s="18"/>
    </row>
    <row r="409" s="3" customFormat="1" ht="45" spans="1:28">
      <c r="A409" s="62">
        <v>407</v>
      </c>
      <c r="B409" s="18" t="s">
        <v>1390</v>
      </c>
      <c r="C409" s="18"/>
      <c r="D409" s="18"/>
      <c r="E409" s="18" t="s">
        <v>1629</v>
      </c>
      <c r="F409" s="85" t="s">
        <v>1630</v>
      </c>
      <c r="G409" s="85" t="s">
        <v>1631</v>
      </c>
      <c r="H409" s="19"/>
      <c r="I409" s="19"/>
      <c r="J409" s="18"/>
      <c r="K409" s="18"/>
      <c r="L409" s="19"/>
      <c r="M409" s="18"/>
      <c r="N409" s="38"/>
      <c r="O409" s="49"/>
      <c r="P409" s="49"/>
      <c r="Q409" s="18">
        <v>1</v>
      </c>
      <c r="R409" s="74">
        <v>150</v>
      </c>
      <c r="S409" s="38">
        <v>40</v>
      </c>
      <c r="T409" s="38">
        <f t="shared" si="18"/>
        <v>6000</v>
      </c>
      <c r="U409" s="38">
        <v>12</v>
      </c>
      <c r="V409" s="38">
        <f t="shared" si="19"/>
        <v>1800</v>
      </c>
      <c r="W409" s="38">
        <f t="shared" si="20"/>
        <v>4200</v>
      </c>
      <c r="X409" s="87" t="s">
        <v>1408</v>
      </c>
      <c r="Y409" s="96">
        <v>436790.52</v>
      </c>
      <c r="Z409" s="18" t="s">
        <v>1409</v>
      </c>
      <c r="AA409" s="18">
        <v>14207091</v>
      </c>
      <c r="AB409" s="18"/>
    </row>
    <row r="410" s="3" customFormat="1" ht="45" spans="1:28">
      <c r="A410" s="62">
        <v>408</v>
      </c>
      <c r="B410" s="18" t="s">
        <v>1390</v>
      </c>
      <c r="C410" s="18"/>
      <c r="D410" s="18"/>
      <c r="E410" s="18" t="s">
        <v>1632</v>
      </c>
      <c r="F410" s="85" t="s">
        <v>1633</v>
      </c>
      <c r="G410" s="85" t="s">
        <v>1634</v>
      </c>
      <c r="H410" s="19"/>
      <c r="I410" s="19"/>
      <c r="J410" s="18"/>
      <c r="K410" s="18"/>
      <c r="L410" s="19"/>
      <c r="M410" s="18"/>
      <c r="N410" s="38"/>
      <c r="O410" s="49"/>
      <c r="P410" s="49"/>
      <c r="Q410" s="18">
        <v>1</v>
      </c>
      <c r="R410" s="74">
        <v>300</v>
      </c>
      <c r="S410" s="38">
        <v>40</v>
      </c>
      <c r="T410" s="38">
        <f t="shared" si="18"/>
        <v>12000</v>
      </c>
      <c r="U410" s="38">
        <v>12</v>
      </c>
      <c r="V410" s="38">
        <f t="shared" si="19"/>
        <v>3600</v>
      </c>
      <c r="W410" s="38">
        <f t="shared" si="20"/>
        <v>8400</v>
      </c>
      <c r="X410" s="87" t="s">
        <v>1408</v>
      </c>
      <c r="Y410" s="96">
        <v>436790.52</v>
      </c>
      <c r="Z410" s="18" t="s">
        <v>1409</v>
      </c>
      <c r="AA410" s="18">
        <v>14207091</v>
      </c>
      <c r="AB410" s="18"/>
    </row>
    <row r="411" s="3" customFormat="1" ht="45" spans="1:28">
      <c r="A411" s="62">
        <v>409</v>
      </c>
      <c r="B411" s="18" t="s">
        <v>1390</v>
      </c>
      <c r="C411" s="18"/>
      <c r="D411" s="18"/>
      <c r="E411" s="18" t="s">
        <v>1635</v>
      </c>
      <c r="F411" s="85" t="s">
        <v>1636</v>
      </c>
      <c r="G411" s="85" t="s">
        <v>1637</v>
      </c>
      <c r="H411" s="19"/>
      <c r="I411" s="19"/>
      <c r="J411" s="18"/>
      <c r="K411" s="18"/>
      <c r="L411" s="19"/>
      <c r="M411" s="18"/>
      <c r="N411" s="38"/>
      <c r="O411" s="49"/>
      <c r="P411" s="49"/>
      <c r="Q411" s="18">
        <v>1</v>
      </c>
      <c r="R411" s="97">
        <v>400</v>
      </c>
      <c r="S411" s="38">
        <v>40</v>
      </c>
      <c r="T411" s="38">
        <f t="shared" si="18"/>
        <v>16000</v>
      </c>
      <c r="U411" s="38">
        <v>12</v>
      </c>
      <c r="V411" s="38">
        <f t="shared" si="19"/>
        <v>4800</v>
      </c>
      <c r="W411" s="38">
        <f t="shared" si="20"/>
        <v>11200</v>
      </c>
      <c r="X411" s="87" t="s">
        <v>1408</v>
      </c>
      <c r="Y411" s="96">
        <v>436790.52</v>
      </c>
      <c r="Z411" s="18" t="s">
        <v>1409</v>
      </c>
      <c r="AA411" s="18">
        <v>14207091</v>
      </c>
      <c r="AB411" s="18"/>
    </row>
    <row r="412" s="3" customFormat="1" ht="45" spans="1:28">
      <c r="A412" s="62">
        <v>410</v>
      </c>
      <c r="B412" s="18" t="s">
        <v>1390</v>
      </c>
      <c r="C412" s="18"/>
      <c r="D412" s="18"/>
      <c r="E412" s="18" t="s">
        <v>1638</v>
      </c>
      <c r="F412" s="85" t="s">
        <v>1639</v>
      </c>
      <c r="G412" s="85" t="s">
        <v>1640</v>
      </c>
      <c r="H412" s="19"/>
      <c r="I412" s="19"/>
      <c r="J412" s="18"/>
      <c r="K412" s="18"/>
      <c r="L412" s="19"/>
      <c r="M412" s="18"/>
      <c r="N412" s="38"/>
      <c r="O412" s="49"/>
      <c r="P412" s="49"/>
      <c r="Q412" s="18">
        <v>1</v>
      </c>
      <c r="R412" s="97">
        <v>610</v>
      </c>
      <c r="S412" s="38">
        <v>40</v>
      </c>
      <c r="T412" s="38">
        <f t="shared" si="18"/>
        <v>24400</v>
      </c>
      <c r="U412" s="38">
        <v>12</v>
      </c>
      <c r="V412" s="38">
        <f t="shared" si="19"/>
        <v>7320</v>
      </c>
      <c r="W412" s="38">
        <f t="shared" si="20"/>
        <v>17080</v>
      </c>
      <c r="X412" s="87" t="s">
        <v>1408</v>
      </c>
      <c r="Y412" s="96">
        <v>436790.52</v>
      </c>
      <c r="Z412" s="18" t="s">
        <v>1409</v>
      </c>
      <c r="AA412" s="18">
        <v>14207091</v>
      </c>
      <c r="AB412" s="18"/>
    </row>
    <row r="413" s="3" customFormat="1" ht="45" spans="1:28">
      <c r="A413" s="62">
        <v>411</v>
      </c>
      <c r="B413" s="18" t="s">
        <v>1390</v>
      </c>
      <c r="C413" s="18"/>
      <c r="D413" s="18"/>
      <c r="E413" s="18" t="s">
        <v>1641</v>
      </c>
      <c r="F413" s="85" t="s">
        <v>1642</v>
      </c>
      <c r="G413" s="85" t="s">
        <v>1643</v>
      </c>
      <c r="H413" s="19"/>
      <c r="I413" s="19"/>
      <c r="J413" s="18"/>
      <c r="K413" s="18"/>
      <c r="L413" s="19"/>
      <c r="M413" s="18"/>
      <c r="N413" s="38"/>
      <c r="O413" s="49"/>
      <c r="P413" s="49"/>
      <c r="Q413" s="18">
        <v>1</v>
      </c>
      <c r="R413" s="97">
        <v>110</v>
      </c>
      <c r="S413" s="38">
        <v>40</v>
      </c>
      <c r="T413" s="38">
        <f t="shared" si="18"/>
        <v>4400</v>
      </c>
      <c r="U413" s="38">
        <v>12</v>
      </c>
      <c r="V413" s="38">
        <f t="shared" si="19"/>
        <v>1320</v>
      </c>
      <c r="W413" s="38">
        <f t="shared" si="20"/>
        <v>3080</v>
      </c>
      <c r="X413" s="87" t="s">
        <v>1408</v>
      </c>
      <c r="Y413" s="96">
        <v>436790.52</v>
      </c>
      <c r="Z413" s="18" t="s">
        <v>1409</v>
      </c>
      <c r="AA413" s="18">
        <v>14207091</v>
      </c>
      <c r="AB413" s="18"/>
    </row>
    <row r="414" s="3" customFormat="1" ht="45" spans="1:28">
      <c r="A414" s="62">
        <v>412</v>
      </c>
      <c r="B414" s="18" t="s">
        <v>1390</v>
      </c>
      <c r="C414" s="18"/>
      <c r="D414" s="18"/>
      <c r="E414" s="18" t="s">
        <v>1644</v>
      </c>
      <c r="F414" s="85" t="s">
        <v>1645</v>
      </c>
      <c r="G414" s="85" t="s">
        <v>1646</v>
      </c>
      <c r="H414" s="19"/>
      <c r="I414" s="19"/>
      <c r="J414" s="18"/>
      <c r="K414" s="18"/>
      <c r="L414" s="19"/>
      <c r="M414" s="18"/>
      <c r="N414" s="38"/>
      <c r="O414" s="49"/>
      <c r="P414" s="49"/>
      <c r="Q414" s="18">
        <v>1</v>
      </c>
      <c r="R414" s="97">
        <v>50</v>
      </c>
      <c r="S414" s="38">
        <v>40</v>
      </c>
      <c r="T414" s="38">
        <f t="shared" si="18"/>
        <v>2000</v>
      </c>
      <c r="U414" s="38">
        <v>12</v>
      </c>
      <c r="V414" s="38">
        <f t="shared" si="19"/>
        <v>600</v>
      </c>
      <c r="W414" s="38">
        <f t="shared" si="20"/>
        <v>1400</v>
      </c>
      <c r="X414" s="87" t="s">
        <v>1408</v>
      </c>
      <c r="Y414" s="96">
        <v>436790.52</v>
      </c>
      <c r="Z414" s="18" t="s">
        <v>1409</v>
      </c>
      <c r="AA414" s="18">
        <v>14207091</v>
      </c>
      <c r="AB414" s="18"/>
    </row>
    <row r="415" s="3" customFormat="1" ht="45" spans="1:28">
      <c r="A415" s="62">
        <v>413</v>
      </c>
      <c r="B415" s="18" t="s">
        <v>1390</v>
      </c>
      <c r="C415" s="18"/>
      <c r="D415" s="18"/>
      <c r="E415" s="18" t="s">
        <v>1647</v>
      </c>
      <c r="F415" s="85" t="s">
        <v>1648</v>
      </c>
      <c r="G415" s="85" t="s">
        <v>1637</v>
      </c>
      <c r="H415" s="19"/>
      <c r="I415" s="19"/>
      <c r="J415" s="18"/>
      <c r="K415" s="18"/>
      <c r="L415" s="19"/>
      <c r="M415" s="18"/>
      <c r="N415" s="38"/>
      <c r="O415" s="49"/>
      <c r="P415" s="49"/>
      <c r="Q415" s="18">
        <v>1</v>
      </c>
      <c r="R415" s="97">
        <v>130</v>
      </c>
      <c r="S415" s="38">
        <v>40</v>
      </c>
      <c r="T415" s="38">
        <f t="shared" si="18"/>
        <v>5200</v>
      </c>
      <c r="U415" s="38">
        <v>12</v>
      </c>
      <c r="V415" s="38">
        <f t="shared" si="19"/>
        <v>1560</v>
      </c>
      <c r="W415" s="38">
        <f t="shared" si="20"/>
        <v>3640</v>
      </c>
      <c r="X415" s="87" t="s">
        <v>1408</v>
      </c>
      <c r="Y415" s="96">
        <v>436790.52</v>
      </c>
      <c r="Z415" s="18" t="s">
        <v>1409</v>
      </c>
      <c r="AA415" s="18">
        <v>14207091</v>
      </c>
      <c r="AB415" s="18"/>
    </row>
    <row r="416" s="3" customFormat="1" ht="45" spans="1:28">
      <c r="A416" s="62">
        <v>414</v>
      </c>
      <c r="B416" s="18" t="s">
        <v>1390</v>
      </c>
      <c r="C416" s="18"/>
      <c r="D416" s="18"/>
      <c r="E416" s="18" t="s">
        <v>1649</v>
      </c>
      <c r="F416" s="85" t="s">
        <v>1650</v>
      </c>
      <c r="G416" s="85" t="s">
        <v>1651</v>
      </c>
      <c r="H416" s="19"/>
      <c r="I416" s="19"/>
      <c r="J416" s="18"/>
      <c r="K416" s="18"/>
      <c r="L416" s="19"/>
      <c r="M416" s="38"/>
      <c r="N416" s="38"/>
      <c r="O416" s="49"/>
      <c r="P416" s="49"/>
      <c r="Q416" s="18">
        <v>1</v>
      </c>
      <c r="R416" s="97">
        <v>430.44</v>
      </c>
      <c r="S416" s="38">
        <v>40</v>
      </c>
      <c r="T416" s="38">
        <f t="shared" si="18"/>
        <v>17217.6</v>
      </c>
      <c r="U416" s="38">
        <v>12</v>
      </c>
      <c r="V416" s="38">
        <f t="shared" si="19"/>
        <v>5165.28</v>
      </c>
      <c r="W416" s="38">
        <f t="shared" si="20"/>
        <v>12052.32</v>
      </c>
      <c r="X416" s="87" t="s">
        <v>1408</v>
      </c>
      <c r="Y416" s="96">
        <v>436790.52</v>
      </c>
      <c r="Z416" s="18" t="s">
        <v>1409</v>
      </c>
      <c r="AA416" s="18">
        <v>14207091</v>
      </c>
      <c r="AB416" s="18"/>
    </row>
    <row r="417" s="3" customFormat="1" ht="45" spans="1:28">
      <c r="A417" s="62">
        <v>415</v>
      </c>
      <c r="B417" s="18" t="s">
        <v>1390</v>
      </c>
      <c r="C417" s="18"/>
      <c r="D417" s="18"/>
      <c r="E417" s="18" t="s">
        <v>1652</v>
      </c>
      <c r="F417" s="85" t="s">
        <v>1653</v>
      </c>
      <c r="G417" s="85" t="s">
        <v>1654</v>
      </c>
      <c r="H417" s="19"/>
      <c r="I417" s="19"/>
      <c r="J417" s="18"/>
      <c r="K417" s="18"/>
      <c r="L417" s="19"/>
      <c r="M417" s="38"/>
      <c r="N417" s="38"/>
      <c r="O417" s="49"/>
      <c r="P417" s="49"/>
      <c r="Q417" s="18">
        <v>1</v>
      </c>
      <c r="R417" s="97">
        <v>200</v>
      </c>
      <c r="S417" s="38">
        <v>40</v>
      </c>
      <c r="T417" s="38">
        <f t="shared" si="18"/>
        <v>8000</v>
      </c>
      <c r="U417" s="38">
        <v>12</v>
      </c>
      <c r="V417" s="38">
        <f t="shared" si="19"/>
        <v>2400</v>
      </c>
      <c r="W417" s="38">
        <f t="shared" si="20"/>
        <v>5600</v>
      </c>
      <c r="X417" s="87" t="s">
        <v>1408</v>
      </c>
      <c r="Y417" s="96">
        <v>436790.52</v>
      </c>
      <c r="Z417" s="18" t="s">
        <v>1409</v>
      </c>
      <c r="AA417" s="18">
        <v>14207091</v>
      </c>
      <c r="AB417" s="18"/>
    </row>
    <row r="418" s="3" customFormat="1" ht="45" spans="1:28">
      <c r="A418" s="62">
        <v>416</v>
      </c>
      <c r="B418" s="18" t="s">
        <v>1390</v>
      </c>
      <c r="C418" s="18"/>
      <c r="D418" s="18"/>
      <c r="E418" s="18" t="s">
        <v>1655</v>
      </c>
      <c r="F418" s="85" t="s">
        <v>1656</v>
      </c>
      <c r="G418" s="85" t="s">
        <v>1657</v>
      </c>
      <c r="H418" s="19"/>
      <c r="I418" s="19"/>
      <c r="J418" s="18"/>
      <c r="K418" s="18"/>
      <c r="L418" s="19"/>
      <c r="M418" s="38"/>
      <c r="N418" s="38"/>
      <c r="O418" s="49"/>
      <c r="P418" s="49"/>
      <c r="Q418" s="18">
        <v>1</v>
      </c>
      <c r="R418" s="74">
        <v>150</v>
      </c>
      <c r="S418" s="38">
        <v>40</v>
      </c>
      <c r="T418" s="38">
        <f t="shared" si="18"/>
        <v>6000</v>
      </c>
      <c r="U418" s="38">
        <v>12</v>
      </c>
      <c r="V418" s="38">
        <f t="shared" si="19"/>
        <v>1800</v>
      </c>
      <c r="W418" s="38">
        <f t="shared" si="20"/>
        <v>4200</v>
      </c>
      <c r="X418" s="87" t="s">
        <v>1408</v>
      </c>
      <c r="Y418" s="96">
        <v>436790.52</v>
      </c>
      <c r="Z418" s="18" t="s">
        <v>1409</v>
      </c>
      <c r="AA418" s="18">
        <v>14207091</v>
      </c>
      <c r="AB418" s="18"/>
    </row>
    <row r="419" s="3" customFormat="1" ht="45" spans="1:28">
      <c r="A419" s="62">
        <v>417</v>
      </c>
      <c r="B419" s="18" t="s">
        <v>1390</v>
      </c>
      <c r="C419" s="18"/>
      <c r="D419" s="18"/>
      <c r="E419" s="18" t="s">
        <v>1658</v>
      </c>
      <c r="F419" s="85" t="s">
        <v>1659</v>
      </c>
      <c r="G419" s="85" t="s">
        <v>1660</v>
      </c>
      <c r="H419" s="19"/>
      <c r="I419" s="19"/>
      <c r="J419" s="18"/>
      <c r="K419" s="18"/>
      <c r="L419" s="19"/>
      <c r="M419" s="38"/>
      <c r="N419" s="38"/>
      <c r="O419" s="49"/>
      <c r="P419" s="49"/>
      <c r="Q419" s="18">
        <v>1</v>
      </c>
      <c r="R419" s="74">
        <v>400</v>
      </c>
      <c r="S419" s="38">
        <v>40</v>
      </c>
      <c r="T419" s="38">
        <f t="shared" si="18"/>
        <v>16000</v>
      </c>
      <c r="U419" s="38">
        <v>12</v>
      </c>
      <c r="V419" s="38">
        <f t="shared" si="19"/>
        <v>4800</v>
      </c>
      <c r="W419" s="38">
        <f t="shared" si="20"/>
        <v>11200</v>
      </c>
      <c r="X419" s="87" t="s">
        <v>1408</v>
      </c>
      <c r="Y419" s="96">
        <v>436790.52</v>
      </c>
      <c r="Z419" s="18" t="s">
        <v>1409</v>
      </c>
      <c r="AA419" s="18">
        <v>14207091</v>
      </c>
      <c r="AB419" s="18"/>
    </row>
    <row r="420" s="3" customFormat="1" ht="45" spans="1:28">
      <c r="A420" s="62">
        <v>418</v>
      </c>
      <c r="B420" s="18" t="s">
        <v>1390</v>
      </c>
      <c r="C420" s="18"/>
      <c r="D420" s="18"/>
      <c r="E420" s="18" t="s">
        <v>1661</v>
      </c>
      <c r="F420" s="85" t="s">
        <v>1662</v>
      </c>
      <c r="G420" s="85" t="s">
        <v>1663</v>
      </c>
      <c r="H420" s="19"/>
      <c r="I420" s="19"/>
      <c r="J420" s="18"/>
      <c r="K420" s="18"/>
      <c r="L420" s="19"/>
      <c r="M420" s="38"/>
      <c r="N420" s="38"/>
      <c r="O420" s="49"/>
      <c r="P420" s="49"/>
      <c r="Q420" s="18">
        <v>1</v>
      </c>
      <c r="R420" s="74">
        <v>200</v>
      </c>
      <c r="S420" s="38">
        <v>40</v>
      </c>
      <c r="T420" s="38">
        <f t="shared" si="18"/>
        <v>8000</v>
      </c>
      <c r="U420" s="38">
        <v>12</v>
      </c>
      <c r="V420" s="38">
        <f t="shared" si="19"/>
        <v>2400</v>
      </c>
      <c r="W420" s="38">
        <f t="shared" si="20"/>
        <v>5600</v>
      </c>
      <c r="X420" s="87" t="s">
        <v>1408</v>
      </c>
      <c r="Y420" s="96">
        <v>436790.52</v>
      </c>
      <c r="Z420" s="18" t="s">
        <v>1409</v>
      </c>
      <c r="AA420" s="18">
        <v>14207091</v>
      </c>
      <c r="AB420" s="18"/>
    </row>
    <row r="421" s="3" customFormat="1" ht="45" spans="1:28">
      <c r="A421" s="62">
        <v>419</v>
      </c>
      <c r="B421" s="18" t="s">
        <v>1390</v>
      </c>
      <c r="C421" s="18"/>
      <c r="D421" s="18"/>
      <c r="E421" s="18" t="s">
        <v>1664</v>
      </c>
      <c r="F421" s="85" t="s">
        <v>1665</v>
      </c>
      <c r="G421" s="85" t="s">
        <v>1666</v>
      </c>
      <c r="H421" s="19"/>
      <c r="I421" s="19"/>
      <c r="J421" s="18"/>
      <c r="K421" s="18"/>
      <c r="L421" s="19"/>
      <c r="M421" s="38"/>
      <c r="N421" s="38"/>
      <c r="O421" s="49"/>
      <c r="P421" s="49"/>
      <c r="Q421" s="18">
        <v>1</v>
      </c>
      <c r="R421" s="97">
        <v>230</v>
      </c>
      <c r="S421" s="38">
        <v>40</v>
      </c>
      <c r="T421" s="38">
        <f t="shared" si="18"/>
        <v>9200</v>
      </c>
      <c r="U421" s="38">
        <v>12</v>
      </c>
      <c r="V421" s="38">
        <f t="shared" si="19"/>
        <v>2760</v>
      </c>
      <c r="W421" s="38">
        <f t="shared" si="20"/>
        <v>6440</v>
      </c>
      <c r="X421" s="87" t="s">
        <v>1408</v>
      </c>
      <c r="Y421" s="96">
        <v>436790.52</v>
      </c>
      <c r="Z421" s="18" t="s">
        <v>1409</v>
      </c>
      <c r="AA421" s="18">
        <v>14207091</v>
      </c>
      <c r="AB421" s="18"/>
    </row>
    <row r="422" s="3" customFormat="1" ht="45" spans="1:28">
      <c r="A422" s="62">
        <v>420</v>
      </c>
      <c r="B422" s="18" t="s">
        <v>1390</v>
      </c>
      <c r="C422" s="18"/>
      <c r="D422" s="18"/>
      <c r="E422" s="18" t="s">
        <v>1667</v>
      </c>
      <c r="F422" s="85" t="s">
        <v>1668</v>
      </c>
      <c r="G422" s="85" t="s">
        <v>1669</v>
      </c>
      <c r="H422" s="19"/>
      <c r="I422" s="19"/>
      <c r="J422" s="18"/>
      <c r="K422" s="18"/>
      <c r="L422" s="19"/>
      <c r="M422" s="38"/>
      <c r="N422" s="38"/>
      <c r="O422" s="49"/>
      <c r="P422" s="49"/>
      <c r="Q422" s="18">
        <v>1</v>
      </c>
      <c r="R422" s="74">
        <v>100</v>
      </c>
      <c r="S422" s="38">
        <v>40</v>
      </c>
      <c r="T422" s="38">
        <f t="shared" si="18"/>
        <v>4000</v>
      </c>
      <c r="U422" s="38">
        <v>12</v>
      </c>
      <c r="V422" s="38">
        <f t="shared" si="19"/>
        <v>1200</v>
      </c>
      <c r="W422" s="38">
        <f t="shared" si="20"/>
        <v>2800</v>
      </c>
      <c r="X422" s="87" t="s">
        <v>1408</v>
      </c>
      <c r="Y422" s="96">
        <v>436790.52</v>
      </c>
      <c r="Z422" s="18" t="s">
        <v>1409</v>
      </c>
      <c r="AA422" s="18">
        <v>14207091</v>
      </c>
      <c r="AB422" s="18"/>
    </row>
    <row r="423" s="3" customFormat="1" ht="45" spans="1:28">
      <c r="A423" s="62">
        <v>421</v>
      </c>
      <c r="B423" s="18" t="s">
        <v>1390</v>
      </c>
      <c r="C423" s="18"/>
      <c r="D423" s="18"/>
      <c r="E423" s="18" t="s">
        <v>1670</v>
      </c>
      <c r="F423" s="85" t="s">
        <v>1671</v>
      </c>
      <c r="G423" s="85" t="s">
        <v>1672</v>
      </c>
      <c r="H423" s="19"/>
      <c r="I423" s="19"/>
      <c r="J423" s="18"/>
      <c r="K423" s="18"/>
      <c r="L423" s="19"/>
      <c r="M423" s="38"/>
      <c r="N423" s="38"/>
      <c r="O423" s="49"/>
      <c r="P423" s="49"/>
      <c r="Q423" s="18">
        <v>1</v>
      </c>
      <c r="R423" s="74">
        <v>350</v>
      </c>
      <c r="S423" s="38">
        <v>40</v>
      </c>
      <c r="T423" s="38">
        <f t="shared" si="18"/>
        <v>14000</v>
      </c>
      <c r="U423" s="38">
        <v>12</v>
      </c>
      <c r="V423" s="38">
        <f t="shared" si="19"/>
        <v>4200</v>
      </c>
      <c r="W423" s="38">
        <f t="shared" si="20"/>
        <v>9800</v>
      </c>
      <c r="X423" s="87" t="s">
        <v>1408</v>
      </c>
      <c r="Y423" s="96">
        <v>436790.52</v>
      </c>
      <c r="Z423" s="18" t="s">
        <v>1409</v>
      </c>
      <c r="AA423" s="18">
        <v>14207091</v>
      </c>
      <c r="AB423" s="18"/>
    </row>
    <row r="424" s="3" customFormat="1" ht="45" spans="1:28">
      <c r="A424" s="62">
        <v>422</v>
      </c>
      <c r="B424" s="18" t="s">
        <v>1390</v>
      </c>
      <c r="C424" s="18"/>
      <c r="D424" s="18"/>
      <c r="E424" s="18" t="s">
        <v>1673</v>
      </c>
      <c r="F424" s="85" t="s">
        <v>1674</v>
      </c>
      <c r="G424" s="85" t="s">
        <v>1675</v>
      </c>
      <c r="H424" s="46"/>
      <c r="I424" s="19"/>
      <c r="J424" s="18"/>
      <c r="K424" s="18"/>
      <c r="L424" s="19"/>
      <c r="M424" s="38"/>
      <c r="N424" s="38"/>
      <c r="O424" s="49"/>
      <c r="P424" s="49"/>
      <c r="Q424" s="18">
        <v>1</v>
      </c>
      <c r="R424" s="97">
        <v>1158</v>
      </c>
      <c r="S424" s="38">
        <v>40</v>
      </c>
      <c r="T424" s="38">
        <f t="shared" si="18"/>
        <v>46320</v>
      </c>
      <c r="U424" s="38">
        <v>12</v>
      </c>
      <c r="V424" s="38">
        <f t="shared" si="19"/>
        <v>13896</v>
      </c>
      <c r="W424" s="38">
        <f t="shared" si="20"/>
        <v>32424</v>
      </c>
      <c r="X424" s="16" t="s">
        <v>1676</v>
      </c>
      <c r="Y424" s="37" t="s">
        <v>1677</v>
      </c>
      <c r="Z424" s="18" t="s">
        <v>1678</v>
      </c>
      <c r="AA424" s="18" t="s">
        <v>1679</v>
      </c>
      <c r="AB424" s="18"/>
    </row>
    <row r="425" s="3" customFormat="1" ht="45" spans="1:28">
      <c r="A425" s="62">
        <v>423</v>
      </c>
      <c r="B425" s="18" t="s">
        <v>1390</v>
      </c>
      <c r="C425" s="18"/>
      <c r="D425" s="18"/>
      <c r="E425" s="18" t="s">
        <v>1680</v>
      </c>
      <c r="F425" s="85" t="s">
        <v>1347</v>
      </c>
      <c r="G425" s="85" t="s">
        <v>1681</v>
      </c>
      <c r="H425" s="19"/>
      <c r="I425" s="19"/>
      <c r="J425" s="18"/>
      <c r="K425" s="18"/>
      <c r="L425" s="19"/>
      <c r="M425" s="38"/>
      <c r="N425" s="38"/>
      <c r="O425" s="49"/>
      <c r="P425" s="49"/>
      <c r="Q425" s="18">
        <v>1</v>
      </c>
      <c r="R425" s="97">
        <v>112.8</v>
      </c>
      <c r="S425" s="38">
        <v>40</v>
      </c>
      <c r="T425" s="38">
        <f t="shared" si="18"/>
        <v>4512</v>
      </c>
      <c r="U425" s="38">
        <v>12</v>
      </c>
      <c r="V425" s="38">
        <f t="shared" si="19"/>
        <v>1353.6</v>
      </c>
      <c r="W425" s="38">
        <f t="shared" si="20"/>
        <v>3158.4</v>
      </c>
      <c r="X425" s="87" t="s">
        <v>1408</v>
      </c>
      <c r="Y425" s="96">
        <v>436790.52</v>
      </c>
      <c r="Z425" s="18" t="s">
        <v>1409</v>
      </c>
      <c r="AA425" s="18">
        <v>14207091</v>
      </c>
      <c r="AB425" s="18"/>
    </row>
    <row r="426" s="3" customFormat="1" ht="45" spans="1:28">
      <c r="A426" s="62">
        <v>424</v>
      </c>
      <c r="B426" s="18" t="s">
        <v>1390</v>
      </c>
      <c r="C426" s="18"/>
      <c r="D426" s="18"/>
      <c r="E426" s="18" t="s">
        <v>1682</v>
      </c>
      <c r="F426" s="85" t="s">
        <v>1683</v>
      </c>
      <c r="G426" s="85" t="s">
        <v>1684</v>
      </c>
      <c r="H426" s="19"/>
      <c r="I426" s="19"/>
      <c r="J426" s="18"/>
      <c r="K426" s="18"/>
      <c r="L426" s="19"/>
      <c r="M426" s="38"/>
      <c r="N426" s="38"/>
      <c r="O426" s="49"/>
      <c r="P426" s="49"/>
      <c r="Q426" s="18">
        <v>1</v>
      </c>
      <c r="R426" s="97">
        <v>359.03</v>
      </c>
      <c r="S426" s="38">
        <v>40</v>
      </c>
      <c r="T426" s="38">
        <f t="shared" si="18"/>
        <v>14361.2</v>
      </c>
      <c r="U426" s="38">
        <v>12</v>
      </c>
      <c r="V426" s="38">
        <f t="shared" si="19"/>
        <v>4308.36</v>
      </c>
      <c r="W426" s="38">
        <f t="shared" si="20"/>
        <v>10052.84</v>
      </c>
      <c r="X426" s="87" t="s">
        <v>1408</v>
      </c>
      <c r="Y426" s="96">
        <v>436790.52</v>
      </c>
      <c r="Z426" s="18" t="s">
        <v>1409</v>
      </c>
      <c r="AA426" s="18">
        <v>14207091</v>
      </c>
      <c r="AB426" s="18"/>
    </row>
    <row r="427" s="3" customFormat="1" ht="33.75" spans="1:28">
      <c r="A427" s="62">
        <v>425</v>
      </c>
      <c r="B427" s="18" t="s">
        <v>1390</v>
      </c>
      <c r="C427" s="18"/>
      <c r="D427" s="18"/>
      <c r="E427" s="18" t="s">
        <v>1685</v>
      </c>
      <c r="F427" s="85" t="s">
        <v>1686</v>
      </c>
      <c r="G427" s="85" t="s">
        <v>1687</v>
      </c>
      <c r="H427" s="19"/>
      <c r="I427" s="19"/>
      <c r="J427" s="18"/>
      <c r="K427" s="18"/>
      <c r="L427" s="19"/>
      <c r="M427" s="38"/>
      <c r="N427" s="38"/>
      <c r="O427" s="49"/>
      <c r="P427" s="49"/>
      <c r="Q427" s="18">
        <v>1</v>
      </c>
      <c r="R427" s="110">
        <v>270</v>
      </c>
      <c r="S427" s="38">
        <v>40</v>
      </c>
      <c r="T427" s="38">
        <f t="shared" si="18"/>
        <v>10800</v>
      </c>
      <c r="U427" s="38">
        <v>12</v>
      </c>
      <c r="V427" s="38">
        <f t="shared" si="19"/>
        <v>3240</v>
      </c>
      <c r="W427" s="38">
        <f t="shared" si="20"/>
        <v>7560</v>
      </c>
      <c r="X427" s="40" t="s">
        <v>200</v>
      </c>
      <c r="Y427" s="38">
        <v>3240</v>
      </c>
      <c r="Z427" s="18" t="s">
        <v>1686</v>
      </c>
      <c r="AA427" s="18">
        <v>89317836</v>
      </c>
      <c r="AB427" s="18"/>
    </row>
    <row r="428" s="3" customFormat="1" ht="33.75" spans="1:28">
      <c r="A428" s="62">
        <v>426</v>
      </c>
      <c r="B428" s="18" t="s">
        <v>1390</v>
      </c>
      <c r="C428" s="18"/>
      <c r="D428" s="18"/>
      <c r="E428" s="18" t="s">
        <v>1688</v>
      </c>
      <c r="F428" s="85" t="s">
        <v>1689</v>
      </c>
      <c r="G428" s="85" t="s">
        <v>1690</v>
      </c>
      <c r="H428" s="19"/>
      <c r="I428" s="19"/>
      <c r="J428" s="18"/>
      <c r="K428" s="18"/>
      <c r="L428" s="19"/>
      <c r="M428" s="18"/>
      <c r="N428" s="38"/>
      <c r="O428" s="49"/>
      <c r="P428" s="49"/>
      <c r="Q428" s="18">
        <v>1</v>
      </c>
      <c r="R428" s="110">
        <v>844.48</v>
      </c>
      <c r="S428" s="38">
        <v>40</v>
      </c>
      <c r="T428" s="38">
        <f t="shared" si="18"/>
        <v>33779.2</v>
      </c>
      <c r="U428" s="38">
        <v>12</v>
      </c>
      <c r="V428" s="38">
        <f t="shared" si="19"/>
        <v>10133.76</v>
      </c>
      <c r="W428" s="38">
        <f t="shared" si="20"/>
        <v>23645.44</v>
      </c>
      <c r="X428" s="16" t="s">
        <v>1691</v>
      </c>
      <c r="Y428" s="38" t="s">
        <v>1692</v>
      </c>
      <c r="Z428" s="18" t="s">
        <v>1693</v>
      </c>
      <c r="AA428" s="18" t="s">
        <v>1694</v>
      </c>
      <c r="AB428" s="18"/>
    </row>
    <row r="429" s="3" customFormat="1" ht="33.75" spans="1:28">
      <c r="A429" s="62">
        <v>427</v>
      </c>
      <c r="B429" s="18" t="s">
        <v>1390</v>
      </c>
      <c r="C429" s="18"/>
      <c r="D429" s="18"/>
      <c r="E429" s="18" t="s">
        <v>1695</v>
      </c>
      <c r="F429" s="85" t="s">
        <v>957</v>
      </c>
      <c r="G429" s="85" t="s">
        <v>1696</v>
      </c>
      <c r="H429" s="19"/>
      <c r="I429" s="19"/>
      <c r="J429" s="18"/>
      <c r="K429" s="18"/>
      <c r="L429" s="19"/>
      <c r="M429" s="38"/>
      <c r="N429" s="38"/>
      <c r="O429" s="49"/>
      <c r="P429" s="49"/>
      <c r="Q429" s="18">
        <v>1</v>
      </c>
      <c r="R429" s="110">
        <v>60</v>
      </c>
      <c r="S429" s="38">
        <v>40</v>
      </c>
      <c r="T429" s="38">
        <f t="shared" si="18"/>
        <v>2400</v>
      </c>
      <c r="U429" s="38">
        <v>12</v>
      </c>
      <c r="V429" s="38">
        <f t="shared" si="19"/>
        <v>720</v>
      </c>
      <c r="W429" s="38">
        <f t="shared" si="20"/>
        <v>1680</v>
      </c>
      <c r="X429" s="40" t="s">
        <v>200</v>
      </c>
      <c r="Y429" s="38">
        <v>720</v>
      </c>
      <c r="Z429" s="18" t="s">
        <v>957</v>
      </c>
      <c r="AA429" s="18">
        <v>65136834</v>
      </c>
      <c r="AB429" s="18"/>
    </row>
    <row r="430" s="3" customFormat="1" ht="33.75" spans="1:28">
      <c r="A430" s="62">
        <v>428</v>
      </c>
      <c r="B430" s="18" t="s">
        <v>1390</v>
      </c>
      <c r="C430" s="18"/>
      <c r="D430" s="18"/>
      <c r="E430" s="18" t="s">
        <v>1697</v>
      </c>
      <c r="F430" s="85" t="s">
        <v>1698</v>
      </c>
      <c r="G430" s="85" t="s">
        <v>1699</v>
      </c>
      <c r="H430" s="19"/>
      <c r="I430" s="19"/>
      <c r="J430" s="18"/>
      <c r="K430" s="18"/>
      <c r="L430" s="19"/>
      <c r="M430" s="38"/>
      <c r="N430" s="38"/>
      <c r="O430" s="49"/>
      <c r="P430" s="49"/>
      <c r="Q430" s="18">
        <v>1</v>
      </c>
      <c r="R430" s="110">
        <v>60</v>
      </c>
      <c r="S430" s="38">
        <v>40</v>
      </c>
      <c r="T430" s="38">
        <f t="shared" si="18"/>
        <v>2400</v>
      </c>
      <c r="U430" s="38">
        <v>12</v>
      </c>
      <c r="V430" s="38">
        <f t="shared" si="19"/>
        <v>720</v>
      </c>
      <c r="W430" s="38">
        <f t="shared" si="20"/>
        <v>1680</v>
      </c>
      <c r="X430" s="40" t="s">
        <v>716</v>
      </c>
      <c r="Y430" s="38">
        <v>720</v>
      </c>
      <c r="Z430" s="18" t="s">
        <v>1698</v>
      </c>
      <c r="AA430" s="18">
        <v>83166841</v>
      </c>
      <c r="AB430" s="18"/>
    </row>
    <row r="431" s="3" customFormat="1" ht="33.75" spans="1:28">
      <c r="A431" s="62">
        <v>429</v>
      </c>
      <c r="B431" s="18" t="s">
        <v>1700</v>
      </c>
      <c r="C431" s="18"/>
      <c r="D431" s="18"/>
      <c r="E431" s="18" t="s">
        <v>1701</v>
      </c>
      <c r="F431" s="19" t="s">
        <v>1702</v>
      </c>
      <c r="G431" s="19" t="s">
        <v>1703</v>
      </c>
      <c r="H431" s="19"/>
      <c r="I431" s="19"/>
      <c r="J431" s="18"/>
      <c r="K431" s="18"/>
      <c r="L431" s="19"/>
      <c r="M431" s="38"/>
      <c r="N431" s="38"/>
      <c r="O431" s="49"/>
      <c r="P431" s="49"/>
      <c r="Q431" s="18">
        <v>993</v>
      </c>
      <c r="R431" s="38">
        <v>2702.61</v>
      </c>
      <c r="S431" s="38">
        <v>40</v>
      </c>
      <c r="T431" s="38">
        <f t="shared" si="18"/>
        <v>108104.4</v>
      </c>
      <c r="U431" s="38">
        <v>12</v>
      </c>
      <c r="V431" s="38">
        <f t="shared" si="19"/>
        <v>32431.32</v>
      </c>
      <c r="W431" s="38">
        <f t="shared" si="20"/>
        <v>75673.08</v>
      </c>
      <c r="X431" s="40" t="s">
        <v>1704</v>
      </c>
      <c r="Y431" s="38">
        <v>1516889.77</v>
      </c>
      <c r="Z431" s="18" t="s">
        <v>1705</v>
      </c>
      <c r="AA431" s="18">
        <v>8111985</v>
      </c>
      <c r="AB431" s="18"/>
    </row>
    <row r="432" s="3" customFormat="1" ht="33.75" spans="1:28">
      <c r="A432" s="62">
        <v>430</v>
      </c>
      <c r="B432" s="18" t="s">
        <v>1700</v>
      </c>
      <c r="C432" s="18"/>
      <c r="D432" s="18"/>
      <c r="E432" s="18" t="s">
        <v>1706</v>
      </c>
      <c r="F432" s="19" t="s">
        <v>1707</v>
      </c>
      <c r="G432" s="19" t="s">
        <v>1708</v>
      </c>
      <c r="H432" s="19"/>
      <c r="I432" s="19"/>
      <c r="J432" s="18"/>
      <c r="K432" s="18"/>
      <c r="L432" s="19"/>
      <c r="M432" s="38"/>
      <c r="N432" s="38"/>
      <c r="O432" s="49"/>
      <c r="P432" s="49"/>
      <c r="Q432" s="18">
        <v>1243</v>
      </c>
      <c r="R432" s="38">
        <v>3114.35</v>
      </c>
      <c r="S432" s="38">
        <v>40</v>
      </c>
      <c r="T432" s="38">
        <f t="shared" si="18"/>
        <v>124574</v>
      </c>
      <c r="U432" s="38">
        <v>12</v>
      </c>
      <c r="V432" s="38">
        <f t="shared" si="19"/>
        <v>37372.2</v>
      </c>
      <c r="W432" s="38">
        <f t="shared" si="20"/>
        <v>87201.8</v>
      </c>
      <c r="X432" s="40" t="s">
        <v>1704</v>
      </c>
      <c r="Y432" s="38">
        <v>1516889.77</v>
      </c>
      <c r="Z432" s="18" t="s">
        <v>1705</v>
      </c>
      <c r="AA432" s="18">
        <v>8111985</v>
      </c>
      <c r="AB432" s="18"/>
    </row>
    <row r="433" s="3" customFormat="1" ht="33.75" spans="1:28">
      <c r="A433" s="62">
        <v>431</v>
      </c>
      <c r="B433" s="18" t="s">
        <v>1700</v>
      </c>
      <c r="C433" s="18"/>
      <c r="D433" s="18"/>
      <c r="E433" s="18" t="s">
        <v>1709</v>
      </c>
      <c r="F433" s="19" t="s">
        <v>1710</v>
      </c>
      <c r="G433" s="19" t="s">
        <v>1711</v>
      </c>
      <c r="H433" s="19"/>
      <c r="I433" s="19"/>
      <c r="J433" s="18"/>
      <c r="K433" s="18"/>
      <c r="L433" s="19"/>
      <c r="M433" s="38"/>
      <c r="N433" s="38"/>
      <c r="O433" s="49"/>
      <c r="P433" s="49"/>
      <c r="Q433" s="62">
        <v>1209</v>
      </c>
      <c r="R433" s="38">
        <v>2028.32</v>
      </c>
      <c r="S433" s="38">
        <v>40</v>
      </c>
      <c r="T433" s="38">
        <f t="shared" si="18"/>
        <v>81132.8</v>
      </c>
      <c r="U433" s="38">
        <v>12</v>
      </c>
      <c r="V433" s="38">
        <f t="shared" si="19"/>
        <v>24339.84</v>
      </c>
      <c r="W433" s="38">
        <f t="shared" si="20"/>
        <v>56792.96</v>
      </c>
      <c r="X433" s="40" t="s">
        <v>1704</v>
      </c>
      <c r="Y433" s="38">
        <v>1516889.77</v>
      </c>
      <c r="Z433" s="18" t="s">
        <v>1705</v>
      </c>
      <c r="AA433" s="18">
        <v>8111985</v>
      </c>
      <c r="AB433" s="18"/>
    </row>
    <row r="434" s="3" customFormat="1" ht="33.75" spans="1:28">
      <c r="A434" s="62">
        <v>432</v>
      </c>
      <c r="B434" s="18" t="s">
        <v>1700</v>
      </c>
      <c r="C434" s="18"/>
      <c r="D434" s="18"/>
      <c r="E434" s="18" t="s">
        <v>1712</v>
      </c>
      <c r="F434" s="19" t="s">
        <v>1713</v>
      </c>
      <c r="G434" s="19" t="s">
        <v>1714</v>
      </c>
      <c r="H434" s="19"/>
      <c r="I434" s="19"/>
      <c r="J434" s="18"/>
      <c r="K434" s="18"/>
      <c r="L434" s="19"/>
      <c r="M434" s="38"/>
      <c r="N434" s="38"/>
      <c r="O434" s="49"/>
      <c r="P434" s="49"/>
      <c r="Q434" s="18">
        <v>421</v>
      </c>
      <c r="R434" s="38">
        <v>1197.87</v>
      </c>
      <c r="S434" s="38">
        <v>40</v>
      </c>
      <c r="T434" s="38">
        <f t="shared" si="18"/>
        <v>47914.8</v>
      </c>
      <c r="U434" s="38">
        <v>12</v>
      </c>
      <c r="V434" s="38">
        <f t="shared" si="19"/>
        <v>14374.44</v>
      </c>
      <c r="W434" s="38">
        <f t="shared" si="20"/>
        <v>33540.36</v>
      </c>
      <c r="X434" s="40" t="s">
        <v>1704</v>
      </c>
      <c r="Y434" s="38">
        <v>1516889.77</v>
      </c>
      <c r="Z434" s="18" t="s">
        <v>1705</v>
      </c>
      <c r="AA434" s="18">
        <v>8111985</v>
      </c>
      <c r="AB434" s="18"/>
    </row>
    <row r="435" s="3" customFormat="1" ht="33.75" spans="1:28">
      <c r="A435" s="62">
        <v>433</v>
      </c>
      <c r="B435" s="18" t="s">
        <v>1700</v>
      </c>
      <c r="C435" s="18"/>
      <c r="D435" s="18"/>
      <c r="E435" s="18" t="s">
        <v>1715</v>
      </c>
      <c r="F435" s="19" t="s">
        <v>1716</v>
      </c>
      <c r="G435" s="19" t="s">
        <v>1717</v>
      </c>
      <c r="H435" s="19"/>
      <c r="I435" s="19"/>
      <c r="J435" s="18"/>
      <c r="K435" s="18"/>
      <c r="L435" s="19"/>
      <c r="M435" s="38"/>
      <c r="N435" s="38"/>
      <c r="O435" s="49"/>
      <c r="P435" s="49"/>
      <c r="Q435" s="18">
        <v>1231</v>
      </c>
      <c r="R435" s="38">
        <v>2822.65</v>
      </c>
      <c r="S435" s="38">
        <v>40</v>
      </c>
      <c r="T435" s="38">
        <f t="shared" si="18"/>
        <v>112906</v>
      </c>
      <c r="U435" s="38">
        <v>12</v>
      </c>
      <c r="V435" s="38">
        <f t="shared" si="19"/>
        <v>33871.8</v>
      </c>
      <c r="W435" s="38">
        <f t="shared" si="20"/>
        <v>79034.2</v>
      </c>
      <c r="X435" s="40" t="s">
        <v>1704</v>
      </c>
      <c r="Y435" s="38">
        <v>1516889.77</v>
      </c>
      <c r="Z435" s="18" t="s">
        <v>1705</v>
      </c>
      <c r="AA435" s="18">
        <v>8111985</v>
      </c>
      <c r="AB435" s="18"/>
    </row>
    <row r="436" s="3" customFormat="1" ht="33.75" spans="1:28">
      <c r="A436" s="62">
        <v>434</v>
      </c>
      <c r="B436" s="18" t="s">
        <v>1700</v>
      </c>
      <c r="C436" s="18"/>
      <c r="D436" s="18"/>
      <c r="E436" s="18" t="s">
        <v>1718</v>
      </c>
      <c r="F436" s="19" t="s">
        <v>1719</v>
      </c>
      <c r="G436" s="19" t="s">
        <v>1720</v>
      </c>
      <c r="H436" s="19"/>
      <c r="I436" s="19"/>
      <c r="J436" s="18"/>
      <c r="K436" s="18"/>
      <c r="L436" s="19"/>
      <c r="M436" s="38"/>
      <c r="N436" s="38"/>
      <c r="O436" s="49"/>
      <c r="P436" s="49"/>
      <c r="Q436" s="18">
        <v>670</v>
      </c>
      <c r="R436" s="38">
        <v>1523.4</v>
      </c>
      <c r="S436" s="38">
        <v>40</v>
      </c>
      <c r="T436" s="38">
        <f t="shared" si="18"/>
        <v>60936</v>
      </c>
      <c r="U436" s="38">
        <v>12</v>
      </c>
      <c r="V436" s="38">
        <f t="shared" si="19"/>
        <v>18280.8</v>
      </c>
      <c r="W436" s="38">
        <f t="shared" si="20"/>
        <v>42655.2</v>
      </c>
      <c r="X436" s="40" t="s">
        <v>1704</v>
      </c>
      <c r="Y436" s="38">
        <v>1516889.77</v>
      </c>
      <c r="Z436" s="18" t="s">
        <v>1705</v>
      </c>
      <c r="AA436" s="18">
        <v>8111985</v>
      </c>
      <c r="AB436" s="18"/>
    </row>
    <row r="437" s="3" customFormat="1" ht="33.75" spans="1:28">
      <c r="A437" s="62">
        <v>435</v>
      </c>
      <c r="B437" s="18" t="s">
        <v>1700</v>
      </c>
      <c r="C437" s="18"/>
      <c r="D437" s="18"/>
      <c r="E437" s="18" t="s">
        <v>1721</v>
      </c>
      <c r="F437" s="19" t="s">
        <v>1722</v>
      </c>
      <c r="G437" s="19" t="s">
        <v>1723</v>
      </c>
      <c r="H437" s="19"/>
      <c r="I437" s="19"/>
      <c r="J437" s="18"/>
      <c r="K437" s="18"/>
      <c r="L437" s="19"/>
      <c r="M437" s="38"/>
      <c r="N437" s="38"/>
      <c r="O437" s="49"/>
      <c r="P437" s="49"/>
      <c r="Q437" s="18">
        <v>1326</v>
      </c>
      <c r="R437" s="38">
        <v>2777.77</v>
      </c>
      <c r="S437" s="38">
        <v>40</v>
      </c>
      <c r="T437" s="38">
        <f t="shared" si="18"/>
        <v>111110.8</v>
      </c>
      <c r="U437" s="38">
        <v>12</v>
      </c>
      <c r="V437" s="38">
        <f t="shared" si="19"/>
        <v>33333.24</v>
      </c>
      <c r="W437" s="38">
        <f t="shared" si="20"/>
        <v>77777.56</v>
      </c>
      <c r="X437" s="40" t="s">
        <v>1704</v>
      </c>
      <c r="Y437" s="38">
        <v>1516889.77</v>
      </c>
      <c r="Z437" s="18" t="s">
        <v>1705</v>
      </c>
      <c r="AA437" s="18">
        <v>8111985</v>
      </c>
      <c r="AB437" s="18"/>
    </row>
    <row r="438" s="3" customFormat="1" ht="33.75" spans="1:28">
      <c r="A438" s="62">
        <v>436</v>
      </c>
      <c r="B438" s="18" t="s">
        <v>1700</v>
      </c>
      <c r="C438" s="18"/>
      <c r="D438" s="18"/>
      <c r="E438" s="18" t="s">
        <v>1724</v>
      </c>
      <c r="F438" s="19" t="s">
        <v>1725</v>
      </c>
      <c r="G438" s="19" t="s">
        <v>1726</v>
      </c>
      <c r="H438" s="19"/>
      <c r="I438" s="19"/>
      <c r="J438" s="18"/>
      <c r="K438" s="18"/>
      <c r="L438" s="19"/>
      <c r="M438" s="38"/>
      <c r="N438" s="38"/>
      <c r="O438" s="49"/>
      <c r="P438" s="49"/>
      <c r="Q438" s="69">
        <v>1028</v>
      </c>
      <c r="R438" s="38">
        <v>2248.82</v>
      </c>
      <c r="S438" s="38">
        <v>40</v>
      </c>
      <c r="T438" s="38">
        <f t="shared" si="18"/>
        <v>89952.8</v>
      </c>
      <c r="U438" s="38">
        <v>12</v>
      </c>
      <c r="V438" s="38">
        <f t="shared" si="19"/>
        <v>26985.84</v>
      </c>
      <c r="W438" s="38">
        <f t="shared" si="20"/>
        <v>62966.96</v>
      </c>
      <c r="X438" s="40" t="s">
        <v>1704</v>
      </c>
      <c r="Y438" s="38">
        <v>1516889.77</v>
      </c>
      <c r="Z438" s="18" t="s">
        <v>1705</v>
      </c>
      <c r="AA438" s="18">
        <v>8111985</v>
      </c>
      <c r="AB438" s="18"/>
    </row>
    <row r="439" s="3" customFormat="1" ht="33.75" spans="1:28">
      <c r="A439" s="62">
        <v>437</v>
      </c>
      <c r="B439" s="18" t="s">
        <v>1700</v>
      </c>
      <c r="C439" s="18"/>
      <c r="D439" s="18"/>
      <c r="E439" s="18" t="s">
        <v>1727</v>
      </c>
      <c r="F439" s="19" t="s">
        <v>1728</v>
      </c>
      <c r="G439" s="19" t="s">
        <v>1729</v>
      </c>
      <c r="H439" s="19"/>
      <c r="I439" s="19"/>
      <c r="J439" s="18"/>
      <c r="K439" s="18"/>
      <c r="L439" s="19"/>
      <c r="M439" s="38"/>
      <c r="N439" s="38"/>
      <c r="O439" s="49"/>
      <c r="P439" s="49"/>
      <c r="Q439" s="18">
        <v>576</v>
      </c>
      <c r="R439" s="38">
        <v>1073.08</v>
      </c>
      <c r="S439" s="38">
        <v>40</v>
      </c>
      <c r="T439" s="38">
        <f t="shared" si="18"/>
        <v>42923.2</v>
      </c>
      <c r="U439" s="38">
        <v>12</v>
      </c>
      <c r="V439" s="38">
        <f t="shared" si="19"/>
        <v>12876.96</v>
      </c>
      <c r="W439" s="38">
        <f t="shared" si="20"/>
        <v>30046.24</v>
      </c>
      <c r="X439" s="40" t="s">
        <v>1704</v>
      </c>
      <c r="Y439" s="38">
        <v>1516889.77</v>
      </c>
      <c r="Z439" s="18" t="s">
        <v>1705</v>
      </c>
      <c r="AA439" s="18">
        <v>8111985</v>
      </c>
      <c r="AB439" s="18"/>
    </row>
    <row r="440" s="3" customFormat="1" ht="45" spans="1:28">
      <c r="A440" s="62">
        <v>438</v>
      </c>
      <c r="B440" s="18" t="s">
        <v>1700</v>
      </c>
      <c r="C440" s="18"/>
      <c r="D440" s="18"/>
      <c r="E440" s="18" t="s">
        <v>1730</v>
      </c>
      <c r="F440" s="19" t="s">
        <v>1731</v>
      </c>
      <c r="G440" s="19" t="s">
        <v>1732</v>
      </c>
      <c r="H440" s="19"/>
      <c r="I440" s="19"/>
      <c r="J440" s="18"/>
      <c r="K440" s="18"/>
      <c r="L440" s="19"/>
      <c r="M440" s="38"/>
      <c r="N440" s="38"/>
      <c r="O440" s="49"/>
      <c r="P440" s="49"/>
      <c r="Q440" s="18">
        <v>980</v>
      </c>
      <c r="R440" s="38">
        <v>2554.66</v>
      </c>
      <c r="S440" s="38">
        <v>40</v>
      </c>
      <c r="T440" s="38">
        <f t="shared" si="18"/>
        <v>102186.4</v>
      </c>
      <c r="U440" s="38">
        <v>12</v>
      </c>
      <c r="V440" s="38">
        <f t="shared" si="19"/>
        <v>30655.92</v>
      </c>
      <c r="W440" s="38">
        <f t="shared" si="20"/>
        <v>71530.48</v>
      </c>
      <c r="X440" s="40" t="s">
        <v>1733</v>
      </c>
      <c r="Y440" s="38" t="s">
        <v>1734</v>
      </c>
      <c r="Z440" s="18" t="s">
        <v>1735</v>
      </c>
      <c r="AA440" s="18" t="s">
        <v>1736</v>
      </c>
      <c r="AB440" s="18"/>
    </row>
    <row r="441" s="3" customFormat="1" ht="45" spans="1:28">
      <c r="A441" s="62">
        <v>439</v>
      </c>
      <c r="B441" s="18" t="s">
        <v>1700</v>
      </c>
      <c r="C441" s="18"/>
      <c r="D441" s="18"/>
      <c r="E441" s="18" t="s">
        <v>1737</v>
      </c>
      <c r="F441" s="19" t="s">
        <v>1738</v>
      </c>
      <c r="G441" s="19" t="s">
        <v>1739</v>
      </c>
      <c r="H441" s="19"/>
      <c r="I441" s="19"/>
      <c r="J441" s="18"/>
      <c r="K441" s="18"/>
      <c r="L441" s="19"/>
      <c r="M441" s="38"/>
      <c r="N441" s="38"/>
      <c r="O441" s="49"/>
      <c r="P441" s="49"/>
      <c r="Q441" s="18">
        <v>879</v>
      </c>
      <c r="R441" s="38">
        <v>1814.74</v>
      </c>
      <c r="S441" s="38">
        <v>40</v>
      </c>
      <c r="T441" s="38">
        <f t="shared" si="18"/>
        <v>72589.6</v>
      </c>
      <c r="U441" s="38">
        <v>12</v>
      </c>
      <c r="V441" s="38">
        <f t="shared" si="19"/>
        <v>21776.88</v>
      </c>
      <c r="W441" s="38">
        <f t="shared" si="20"/>
        <v>50812.72</v>
      </c>
      <c r="X441" s="87" t="s">
        <v>1740</v>
      </c>
      <c r="Y441" s="38" t="s">
        <v>1741</v>
      </c>
      <c r="Z441" s="18" t="s">
        <v>1742</v>
      </c>
      <c r="AA441" s="18" t="s">
        <v>1743</v>
      </c>
      <c r="AB441" s="18"/>
    </row>
    <row r="442" s="3" customFormat="1" ht="33.75" spans="1:28">
      <c r="A442" s="62">
        <v>440</v>
      </c>
      <c r="B442" s="18" t="s">
        <v>1700</v>
      </c>
      <c r="C442" s="18"/>
      <c r="D442" s="18"/>
      <c r="E442" s="18" t="s">
        <v>1744</v>
      </c>
      <c r="F442" s="19" t="s">
        <v>1745</v>
      </c>
      <c r="G442" s="19" t="s">
        <v>1746</v>
      </c>
      <c r="H442" s="19"/>
      <c r="I442" s="19"/>
      <c r="J442" s="18"/>
      <c r="K442" s="18"/>
      <c r="L442" s="19"/>
      <c r="M442" s="38"/>
      <c r="N442" s="38"/>
      <c r="O442" s="49"/>
      <c r="P442" s="49"/>
      <c r="Q442" s="18">
        <v>1269</v>
      </c>
      <c r="R442" s="38">
        <v>3030.1</v>
      </c>
      <c r="S442" s="38">
        <v>40</v>
      </c>
      <c r="T442" s="38">
        <f t="shared" si="18"/>
        <v>121204</v>
      </c>
      <c r="U442" s="38">
        <v>12</v>
      </c>
      <c r="V442" s="38">
        <f t="shared" si="19"/>
        <v>36361.2</v>
      </c>
      <c r="W442" s="38">
        <f t="shared" si="20"/>
        <v>84842.8</v>
      </c>
      <c r="X442" s="40" t="s">
        <v>1704</v>
      </c>
      <c r="Y442" s="38">
        <v>1516889.77</v>
      </c>
      <c r="Z442" s="18" t="s">
        <v>1705</v>
      </c>
      <c r="AA442" s="18">
        <v>8111985</v>
      </c>
      <c r="AB442" s="18"/>
    </row>
    <row r="443" s="3" customFormat="1" ht="45" spans="1:28">
      <c r="A443" s="62">
        <v>441</v>
      </c>
      <c r="B443" s="18" t="s">
        <v>1700</v>
      </c>
      <c r="C443" s="18"/>
      <c r="D443" s="18"/>
      <c r="E443" s="18" t="s">
        <v>1747</v>
      </c>
      <c r="F443" s="19" t="s">
        <v>1748</v>
      </c>
      <c r="G443" s="19" t="s">
        <v>1749</v>
      </c>
      <c r="H443" s="19"/>
      <c r="I443" s="19"/>
      <c r="J443" s="18"/>
      <c r="K443" s="18"/>
      <c r="L443" s="19"/>
      <c r="M443" s="38"/>
      <c r="N443" s="38"/>
      <c r="O443" s="49"/>
      <c r="P443" s="49"/>
      <c r="Q443" s="18">
        <v>1</v>
      </c>
      <c r="R443" s="38">
        <v>675</v>
      </c>
      <c r="S443" s="38">
        <v>40</v>
      </c>
      <c r="T443" s="38">
        <f t="shared" si="18"/>
        <v>27000</v>
      </c>
      <c r="U443" s="38">
        <v>12</v>
      </c>
      <c r="V443" s="38">
        <f t="shared" si="19"/>
        <v>8100</v>
      </c>
      <c r="W443" s="38">
        <f t="shared" si="20"/>
        <v>18900</v>
      </c>
      <c r="X443" s="40" t="s">
        <v>1750</v>
      </c>
      <c r="Y443" s="38" t="s">
        <v>1751</v>
      </c>
      <c r="Z443" s="18" t="s">
        <v>1752</v>
      </c>
      <c r="AA443" s="18" t="s">
        <v>1753</v>
      </c>
      <c r="AB443" s="18"/>
    </row>
    <row r="444" s="3" customFormat="1" ht="45" spans="1:28">
      <c r="A444" s="62">
        <v>442</v>
      </c>
      <c r="B444" s="18" t="s">
        <v>1700</v>
      </c>
      <c r="C444" s="18"/>
      <c r="D444" s="18"/>
      <c r="E444" s="18" t="s">
        <v>1754</v>
      </c>
      <c r="F444" s="19" t="s">
        <v>1755</v>
      </c>
      <c r="G444" s="19" t="s">
        <v>1756</v>
      </c>
      <c r="H444" s="19"/>
      <c r="I444" s="19"/>
      <c r="J444" s="18"/>
      <c r="K444" s="18"/>
      <c r="L444" s="19"/>
      <c r="M444" s="38"/>
      <c r="N444" s="38"/>
      <c r="O444" s="49"/>
      <c r="P444" s="49"/>
      <c r="Q444" s="18">
        <v>1</v>
      </c>
      <c r="R444" s="38">
        <v>256</v>
      </c>
      <c r="S444" s="38">
        <v>40</v>
      </c>
      <c r="T444" s="38">
        <f t="shared" si="18"/>
        <v>10240</v>
      </c>
      <c r="U444" s="38">
        <v>12</v>
      </c>
      <c r="V444" s="38">
        <f t="shared" si="19"/>
        <v>3072</v>
      </c>
      <c r="W444" s="38">
        <f t="shared" si="20"/>
        <v>7168</v>
      </c>
      <c r="X444" s="40" t="s">
        <v>1704</v>
      </c>
      <c r="Y444" s="38">
        <v>1516889.77</v>
      </c>
      <c r="Z444" s="18" t="s">
        <v>1705</v>
      </c>
      <c r="AA444" s="18">
        <v>8111985</v>
      </c>
      <c r="AB444" s="18"/>
    </row>
    <row r="445" s="3" customFormat="1" ht="33.75" spans="1:28">
      <c r="A445" s="62">
        <v>443</v>
      </c>
      <c r="B445" s="18" t="s">
        <v>1700</v>
      </c>
      <c r="C445" s="18"/>
      <c r="D445" s="18"/>
      <c r="E445" s="18" t="s">
        <v>1757</v>
      </c>
      <c r="F445" s="19" t="s">
        <v>1758</v>
      </c>
      <c r="G445" s="19" t="s">
        <v>1759</v>
      </c>
      <c r="H445" s="19"/>
      <c r="I445" s="19"/>
      <c r="J445" s="18"/>
      <c r="K445" s="18"/>
      <c r="L445" s="19"/>
      <c r="M445" s="38"/>
      <c r="N445" s="38"/>
      <c r="O445" s="49"/>
      <c r="P445" s="49"/>
      <c r="Q445" s="18">
        <v>1</v>
      </c>
      <c r="R445" s="38">
        <v>329</v>
      </c>
      <c r="S445" s="38">
        <v>40</v>
      </c>
      <c r="T445" s="38">
        <f t="shared" si="18"/>
        <v>13160</v>
      </c>
      <c r="U445" s="38">
        <v>12</v>
      </c>
      <c r="V445" s="38">
        <f t="shared" si="19"/>
        <v>3948</v>
      </c>
      <c r="W445" s="38">
        <f t="shared" si="20"/>
        <v>9212</v>
      </c>
      <c r="X445" s="40" t="s">
        <v>1704</v>
      </c>
      <c r="Y445" s="38">
        <v>1516889.77</v>
      </c>
      <c r="Z445" s="18" t="s">
        <v>1705</v>
      </c>
      <c r="AA445" s="18">
        <v>8111985</v>
      </c>
      <c r="AB445" s="18"/>
    </row>
    <row r="446" s="3" customFormat="1" ht="33.75" spans="1:28">
      <c r="A446" s="62">
        <v>444</v>
      </c>
      <c r="B446" s="18" t="s">
        <v>1700</v>
      </c>
      <c r="C446" s="18"/>
      <c r="D446" s="18"/>
      <c r="E446" s="18" t="s">
        <v>1760</v>
      </c>
      <c r="F446" s="19" t="s">
        <v>1761</v>
      </c>
      <c r="G446" s="18" t="s">
        <v>1762</v>
      </c>
      <c r="H446" s="19"/>
      <c r="I446" s="19"/>
      <c r="J446" s="18"/>
      <c r="K446" s="18"/>
      <c r="L446" s="19"/>
      <c r="M446" s="38"/>
      <c r="N446" s="38"/>
      <c r="O446" s="49"/>
      <c r="P446" s="49"/>
      <c r="Q446" s="18">
        <v>1</v>
      </c>
      <c r="R446" s="38">
        <v>910</v>
      </c>
      <c r="S446" s="38">
        <v>40</v>
      </c>
      <c r="T446" s="38">
        <f t="shared" si="18"/>
        <v>36400</v>
      </c>
      <c r="U446" s="38">
        <v>12</v>
      </c>
      <c r="V446" s="38">
        <f t="shared" si="19"/>
        <v>10920</v>
      </c>
      <c r="W446" s="38">
        <f t="shared" si="20"/>
        <v>25480</v>
      </c>
      <c r="X446" s="40" t="s">
        <v>1704</v>
      </c>
      <c r="Y446" s="38">
        <v>1516889.77</v>
      </c>
      <c r="Z446" s="18" t="s">
        <v>1705</v>
      </c>
      <c r="AA446" s="18">
        <v>8111985</v>
      </c>
      <c r="AB446" s="18"/>
    </row>
    <row r="447" s="3" customFormat="1" ht="45" spans="1:28">
      <c r="A447" s="62">
        <v>445</v>
      </c>
      <c r="B447" s="18" t="s">
        <v>1700</v>
      </c>
      <c r="C447" s="18"/>
      <c r="D447" s="18"/>
      <c r="E447" s="18" t="s">
        <v>1763</v>
      </c>
      <c r="F447" s="19" t="s">
        <v>1764</v>
      </c>
      <c r="G447" s="19" t="s">
        <v>1765</v>
      </c>
      <c r="H447" s="19"/>
      <c r="I447" s="19"/>
      <c r="J447" s="18"/>
      <c r="K447" s="18"/>
      <c r="L447" s="19"/>
      <c r="M447" s="38"/>
      <c r="N447" s="38"/>
      <c r="O447" s="49"/>
      <c r="P447" s="49"/>
      <c r="Q447" s="18">
        <v>1</v>
      </c>
      <c r="R447" s="38">
        <v>210</v>
      </c>
      <c r="S447" s="38">
        <v>40</v>
      </c>
      <c r="T447" s="38">
        <f t="shared" si="18"/>
        <v>8400</v>
      </c>
      <c r="U447" s="38">
        <v>12</v>
      </c>
      <c r="V447" s="38">
        <f t="shared" si="19"/>
        <v>2520</v>
      </c>
      <c r="W447" s="38">
        <f t="shared" si="20"/>
        <v>5880</v>
      </c>
      <c r="X447" s="40" t="s">
        <v>1704</v>
      </c>
      <c r="Y447" s="38">
        <v>1516889.77</v>
      </c>
      <c r="Z447" s="18" t="s">
        <v>1705</v>
      </c>
      <c r="AA447" s="18">
        <v>8111985</v>
      </c>
      <c r="AB447" s="18"/>
    </row>
    <row r="448" s="3" customFormat="1" ht="45" spans="1:28">
      <c r="A448" s="62">
        <v>446</v>
      </c>
      <c r="B448" s="18" t="s">
        <v>1700</v>
      </c>
      <c r="C448" s="18"/>
      <c r="D448" s="18"/>
      <c r="E448" s="18" t="s">
        <v>1766</v>
      </c>
      <c r="F448" s="19" t="s">
        <v>1767</v>
      </c>
      <c r="G448" s="19" t="s">
        <v>1768</v>
      </c>
      <c r="H448" s="19"/>
      <c r="I448" s="19"/>
      <c r="J448" s="18"/>
      <c r="K448" s="18"/>
      <c r="L448" s="19"/>
      <c r="M448" s="38"/>
      <c r="N448" s="38"/>
      <c r="O448" s="49"/>
      <c r="P448" s="49"/>
      <c r="Q448" s="18">
        <v>1</v>
      </c>
      <c r="R448" s="38">
        <v>353.6</v>
      </c>
      <c r="S448" s="38">
        <v>40</v>
      </c>
      <c r="T448" s="38">
        <f t="shared" si="18"/>
        <v>14144</v>
      </c>
      <c r="U448" s="38">
        <v>12</v>
      </c>
      <c r="V448" s="38">
        <f t="shared" si="19"/>
        <v>4243.2</v>
      </c>
      <c r="W448" s="38">
        <f t="shared" si="20"/>
        <v>9900.8</v>
      </c>
      <c r="X448" s="40" t="s">
        <v>1704</v>
      </c>
      <c r="Y448" s="38">
        <v>1516889.77</v>
      </c>
      <c r="Z448" s="18" t="s">
        <v>1705</v>
      </c>
      <c r="AA448" s="18">
        <v>8111985</v>
      </c>
      <c r="AB448" s="18"/>
    </row>
    <row r="449" s="3" customFormat="1" ht="67.5" spans="1:28">
      <c r="A449" s="62">
        <v>447</v>
      </c>
      <c r="B449" s="18" t="s">
        <v>1700</v>
      </c>
      <c r="C449" s="18"/>
      <c r="D449" s="18"/>
      <c r="E449" s="18" t="s">
        <v>1769</v>
      </c>
      <c r="F449" s="19" t="s">
        <v>1770</v>
      </c>
      <c r="G449" s="19" t="s">
        <v>1771</v>
      </c>
      <c r="H449" s="19"/>
      <c r="I449" s="19"/>
      <c r="J449" s="18"/>
      <c r="K449" s="18"/>
      <c r="L449" s="19"/>
      <c r="M449" s="38"/>
      <c r="N449" s="38"/>
      <c r="O449" s="49"/>
      <c r="P449" s="49"/>
      <c r="Q449" s="18">
        <v>1</v>
      </c>
      <c r="R449" s="38">
        <v>493.44</v>
      </c>
      <c r="S449" s="38">
        <v>40</v>
      </c>
      <c r="T449" s="38">
        <f t="shared" si="18"/>
        <v>19737.6</v>
      </c>
      <c r="U449" s="38">
        <v>12</v>
      </c>
      <c r="V449" s="38">
        <f t="shared" si="19"/>
        <v>5921.28</v>
      </c>
      <c r="W449" s="38">
        <f t="shared" si="20"/>
        <v>13816.32</v>
      </c>
      <c r="X449" s="40" t="s">
        <v>1704</v>
      </c>
      <c r="Y449" s="38">
        <v>1516889.77</v>
      </c>
      <c r="Z449" s="18" t="s">
        <v>1705</v>
      </c>
      <c r="AA449" s="18">
        <v>8111985</v>
      </c>
      <c r="AB449" s="18"/>
    </row>
    <row r="450" s="3" customFormat="1" ht="33.75" spans="1:28">
      <c r="A450" s="62">
        <v>448</v>
      </c>
      <c r="B450" s="18" t="s">
        <v>1700</v>
      </c>
      <c r="C450" s="18"/>
      <c r="D450" s="18"/>
      <c r="E450" s="18" t="s">
        <v>1772</v>
      </c>
      <c r="F450" s="19" t="s">
        <v>1773</v>
      </c>
      <c r="G450" s="19" t="s">
        <v>1774</v>
      </c>
      <c r="H450" s="19"/>
      <c r="I450" s="19"/>
      <c r="J450" s="18"/>
      <c r="K450" s="18"/>
      <c r="L450" s="19"/>
      <c r="M450" s="38"/>
      <c r="N450" s="38"/>
      <c r="O450" s="49"/>
      <c r="P450" s="49"/>
      <c r="Q450" s="18">
        <v>1</v>
      </c>
      <c r="R450" s="38">
        <v>628.96</v>
      </c>
      <c r="S450" s="38">
        <v>40</v>
      </c>
      <c r="T450" s="38">
        <f t="shared" si="18"/>
        <v>25158.4</v>
      </c>
      <c r="U450" s="38">
        <v>12</v>
      </c>
      <c r="V450" s="38">
        <f t="shared" si="19"/>
        <v>7547.52</v>
      </c>
      <c r="W450" s="38">
        <f t="shared" si="20"/>
        <v>17610.88</v>
      </c>
      <c r="X450" s="40" t="s">
        <v>1704</v>
      </c>
      <c r="Y450" s="38">
        <v>1516889.77</v>
      </c>
      <c r="Z450" s="18" t="s">
        <v>1705</v>
      </c>
      <c r="AA450" s="18">
        <v>8111985</v>
      </c>
      <c r="AB450" s="18"/>
    </row>
    <row r="451" s="3" customFormat="1" ht="67.5" spans="1:28">
      <c r="A451" s="62">
        <v>449</v>
      </c>
      <c r="B451" s="18" t="s">
        <v>1700</v>
      </c>
      <c r="C451" s="18"/>
      <c r="D451" s="18"/>
      <c r="E451" s="18" t="s">
        <v>1775</v>
      </c>
      <c r="F451" s="19" t="s">
        <v>1487</v>
      </c>
      <c r="G451" s="19" t="s">
        <v>1776</v>
      </c>
      <c r="H451" s="19"/>
      <c r="I451" s="19"/>
      <c r="J451" s="18"/>
      <c r="K451" s="18"/>
      <c r="L451" s="19"/>
      <c r="M451" s="38"/>
      <c r="N451" s="38"/>
      <c r="O451" s="49"/>
      <c r="P451" s="49"/>
      <c r="Q451" s="18">
        <v>1</v>
      </c>
      <c r="R451" s="38">
        <v>1309</v>
      </c>
      <c r="S451" s="38">
        <v>40</v>
      </c>
      <c r="T451" s="38">
        <f t="shared" si="18"/>
        <v>52360</v>
      </c>
      <c r="U451" s="38">
        <v>12</v>
      </c>
      <c r="V451" s="38">
        <f t="shared" si="19"/>
        <v>15708</v>
      </c>
      <c r="W451" s="38">
        <f t="shared" si="20"/>
        <v>36652</v>
      </c>
      <c r="X451" s="40" t="s">
        <v>1777</v>
      </c>
      <c r="Y451" s="38" t="s">
        <v>1778</v>
      </c>
      <c r="Z451" s="18" t="s">
        <v>1779</v>
      </c>
      <c r="AA451" s="18" t="s">
        <v>1780</v>
      </c>
      <c r="AB451" s="18"/>
    </row>
    <row r="452" s="3" customFormat="1" ht="33.75" spans="1:28">
      <c r="A452" s="62">
        <v>450</v>
      </c>
      <c r="B452" s="18" t="s">
        <v>1700</v>
      </c>
      <c r="C452" s="18"/>
      <c r="D452" s="18"/>
      <c r="E452" s="18" t="s">
        <v>1781</v>
      </c>
      <c r="F452" s="19" t="s">
        <v>1782</v>
      </c>
      <c r="G452" s="19" t="s">
        <v>1783</v>
      </c>
      <c r="H452" s="19"/>
      <c r="I452" s="19"/>
      <c r="J452" s="18"/>
      <c r="K452" s="18"/>
      <c r="L452" s="19"/>
      <c r="M452" s="38"/>
      <c r="N452" s="38"/>
      <c r="O452" s="49"/>
      <c r="P452" s="49"/>
      <c r="Q452" s="18">
        <v>1</v>
      </c>
      <c r="R452" s="38">
        <v>493.43</v>
      </c>
      <c r="S452" s="38">
        <v>40</v>
      </c>
      <c r="T452" s="38">
        <f>S452*R452</f>
        <v>19737.2</v>
      </c>
      <c r="U452" s="38">
        <v>12</v>
      </c>
      <c r="V452" s="38">
        <f>R452*U452</f>
        <v>5921.16</v>
      </c>
      <c r="W452" s="38">
        <f>T452-V452</f>
        <v>13816.04</v>
      </c>
      <c r="X452" s="40" t="s">
        <v>1704</v>
      </c>
      <c r="Y452" s="38">
        <v>1516889.77</v>
      </c>
      <c r="Z452" s="18" t="s">
        <v>1705</v>
      </c>
      <c r="AA452" s="18">
        <v>8111985</v>
      </c>
      <c r="AB452" s="18"/>
    </row>
    <row r="453" s="3" customFormat="1" ht="67.5" spans="1:28">
      <c r="A453" s="62">
        <v>451</v>
      </c>
      <c r="B453" s="18" t="s">
        <v>1700</v>
      </c>
      <c r="C453" s="18"/>
      <c r="D453" s="18"/>
      <c r="E453" s="18" t="s">
        <v>1784</v>
      </c>
      <c r="F453" s="19" t="s">
        <v>1785</v>
      </c>
      <c r="G453" s="19" t="s">
        <v>1786</v>
      </c>
      <c r="H453" s="19"/>
      <c r="I453" s="19"/>
      <c r="J453" s="18"/>
      <c r="K453" s="18"/>
      <c r="L453" s="19"/>
      <c r="M453" s="38"/>
      <c r="N453" s="38"/>
      <c r="O453" s="49"/>
      <c r="P453" s="49"/>
      <c r="Q453" s="18">
        <v>1</v>
      </c>
      <c r="R453" s="38">
        <v>518</v>
      </c>
      <c r="S453" s="38">
        <v>40</v>
      </c>
      <c r="T453" s="38">
        <f>S453*R453</f>
        <v>20720</v>
      </c>
      <c r="U453" s="38">
        <v>12</v>
      </c>
      <c r="V453" s="38">
        <f>R453*U453</f>
        <v>6216</v>
      </c>
      <c r="W453" s="38">
        <f>T453-V453</f>
        <v>14504</v>
      </c>
      <c r="X453" s="40" t="s">
        <v>1704</v>
      </c>
      <c r="Y453" s="38">
        <v>1516889.77</v>
      </c>
      <c r="Z453" s="18" t="s">
        <v>1705</v>
      </c>
      <c r="AA453" s="18">
        <v>8111985</v>
      </c>
      <c r="AB453" s="18"/>
    </row>
    <row r="454" s="3" customFormat="1" ht="33.75" spans="1:28">
      <c r="A454" s="62">
        <v>452</v>
      </c>
      <c r="B454" s="18" t="s">
        <v>1700</v>
      </c>
      <c r="C454" s="18"/>
      <c r="D454" s="18"/>
      <c r="E454" s="18" t="s">
        <v>1787</v>
      </c>
      <c r="F454" s="19" t="s">
        <v>1788</v>
      </c>
      <c r="G454" s="19" t="s">
        <v>1789</v>
      </c>
      <c r="H454" s="19"/>
      <c r="I454" s="19"/>
      <c r="J454" s="18"/>
      <c r="K454" s="18"/>
      <c r="L454" s="19"/>
      <c r="M454" s="38"/>
      <c r="N454" s="38"/>
      <c r="O454" s="49"/>
      <c r="P454" s="49"/>
      <c r="Q454" s="18">
        <v>1</v>
      </c>
      <c r="R454" s="38">
        <v>300</v>
      </c>
      <c r="S454" s="38">
        <v>40</v>
      </c>
      <c r="T454" s="38">
        <f>S454*R454</f>
        <v>12000</v>
      </c>
      <c r="U454" s="38">
        <v>12</v>
      </c>
      <c r="V454" s="38">
        <f>R454*U454</f>
        <v>3600</v>
      </c>
      <c r="W454" s="38">
        <f>T454-V454</f>
        <v>8400</v>
      </c>
      <c r="X454" s="40" t="s">
        <v>1704</v>
      </c>
      <c r="Y454" s="38">
        <v>1516889.77</v>
      </c>
      <c r="Z454" s="18" t="s">
        <v>1705</v>
      </c>
      <c r="AA454" s="18">
        <v>8111985</v>
      </c>
      <c r="AB454" s="18"/>
    </row>
    <row r="455" s="3" customFormat="1" ht="45" spans="1:28">
      <c r="A455" s="62">
        <v>453</v>
      </c>
      <c r="B455" s="18" t="s">
        <v>1700</v>
      </c>
      <c r="C455" s="18"/>
      <c r="D455" s="18"/>
      <c r="E455" s="18" t="s">
        <v>1790</v>
      </c>
      <c r="F455" s="19" t="s">
        <v>1791</v>
      </c>
      <c r="G455" s="19" t="s">
        <v>1792</v>
      </c>
      <c r="H455" s="19"/>
      <c r="I455" s="19"/>
      <c r="J455" s="18"/>
      <c r="K455" s="18"/>
      <c r="L455" s="19"/>
      <c r="M455" s="38"/>
      <c r="N455" s="38"/>
      <c r="O455" s="49"/>
      <c r="P455" s="49"/>
      <c r="Q455" s="18">
        <v>1</v>
      </c>
      <c r="R455" s="38">
        <v>909.63</v>
      </c>
      <c r="S455" s="38">
        <v>40</v>
      </c>
      <c r="T455" s="38">
        <f>S455*R455</f>
        <v>36385.2</v>
      </c>
      <c r="U455" s="38">
        <v>12</v>
      </c>
      <c r="V455" s="38">
        <f>R455*U455</f>
        <v>10915.56</v>
      </c>
      <c r="W455" s="38">
        <f>T455-V455</f>
        <v>25469.64</v>
      </c>
      <c r="X455" s="40" t="s">
        <v>1704</v>
      </c>
      <c r="Y455" s="38">
        <v>1516889.77</v>
      </c>
      <c r="Z455" s="18" t="s">
        <v>1705</v>
      </c>
      <c r="AA455" s="18">
        <v>8111985</v>
      </c>
      <c r="AB455" s="18"/>
    </row>
    <row r="456" s="3" customFormat="1" ht="78.75" spans="1:28">
      <c r="A456" s="62">
        <v>454</v>
      </c>
      <c r="B456" s="18" t="s">
        <v>1700</v>
      </c>
      <c r="C456" s="18"/>
      <c r="D456" s="18"/>
      <c r="E456" s="18" t="s">
        <v>1793</v>
      </c>
      <c r="F456" s="19" t="s">
        <v>1794</v>
      </c>
      <c r="G456" s="19" t="s">
        <v>1795</v>
      </c>
      <c r="H456" s="19"/>
      <c r="I456" s="19"/>
      <c r="J456" s="18"/>
      <c r="K456" s="18"/>
      <c r="L456" s="19"/>
      <c r="M456" s="38"/>
      <c r="N456" s="38"/>
      <c r="O456" s="49"/>
      <c r="P456" s="49"/>
      <c r="Q456" s="18">
        <v>1</v>
      </c>
      <c r="R456" s="38">
        <v>450</v>
      </c>
      <c r="S456" s="38">
        <v>40</v>
      </c>
      <c r="T456" s="38">
        <f>S456*R456</f>
        <v>18000</v>
      </c>
      <c r="U456" s="38">
        <v>12</v>
      </c>
      <c r="V456" s="38">
        <f>R456*U456</f>
        <v>5400</v>
      </c>
      <c r="W456" s="38">
        <f>T456-V456</f>
        <v>12600</v>
      </c>
      <c r="X456" s="40" t="s">
        <v>1750</v>
      </c>
      <c r="Y456" s="38" t="s">
        <v>1796</v>
      </c>
      <c r="Z456" s="18" t="s">
        <v>1797</v>
      </c>
      <c r="AA456" s="18" t="s">
        <v>1798</v>
      </c>
      <c r="AB456" s="18"/>
    </row>
    <row r="457" s="3" customFormat="1" ht="33.75" spans="1:28">
      <c r="A457" s="62">
        <v>457</v>
      </c>
      <c r="B457" s="18" t="s">
        <v>1700</v>
      </c>
      <c r="C457" s="18"/>
      <c r="D457" s="18"/>
      <c r="E457" s="18" t="s">
        <v>1799</v>
      </c>
      <c r="F457" s="19" t="s">
        <v>1800</v>
      </c>
      <c r="G457" s="18" t="s">
        <v>1801</v>
      </c>
      <c r="H457" s="19"/>
      <c r="I457" s="19"/>
      <c r="J457" s="18"/>
      <c r="K457" s="18"/>
      <c r="L457" s="19"/>
      <c r="M457" s="38"/>
      <c r="N457" s="38"/>
      <c r="O457" s="49"/>
      <c r="P457" s="49"/>
      <c r="Q457" s="18">
        <v>1</v>
      </c>
      <c r="R457" s="38">
        <v>568.31</v>
      </c>
      <c r="S457" s="38">
        <v>40</v>
      </c>
      <c r="T457" s="38">
        <f t="shared" ref="T457:T513" si="21">S457*R457</f>
        <v>22732.4</v>
      </c>
      <c r="U457" s="38">
        <v>12</v>
      </c>
      <c r="V457" s="38">
        <f t="shared" ref="V457:V513" si="22">R457*U457</f>
        <v>6819.72</v>
      </c>
      <c r="W457" s="38">
        <f t="shared" ref="W457:W513" si="23">T457-V457</f>
        <v>15912.68</v>
      </c>
      <c r="X457" s="40" t="s">
        <v>1704</v>
      </c>
      <c r="Y457" s="38">
        <v>1516889.77</v>
      </c>
      <c r="Z457" s="18" t="s">
        <v>1705</v>
      </c>
      <c r="AA457" s="18">
        <v>8111985</v>
      </c>
      <c r="AB457" s="18"/>
    </row>
    <row r="458" s="3" customFormat="1" ht="33.75" spans="1:28">
      <c r="A458" s="62">
        <v>458</v>
      </c>
      <c r="B458" s="18" t="s">
        <v>1700</v>
      </c>
      <c r="C458" s="18"/>
      <c r="D458" s="18"/>
      <c r="E458" s="18" t="s">
        <v>1802</v>
      </c>
      <c r="F458" s="19" t="s">
        <v>1803</v>
      </c>
      <c r="G458" s="19" t="s">
        <v>1804</v>
      </c>
      <c r="H458" s="19"/>
      <c r="I458" s="19"/>
      <c r="J458" s="18"/>
      <c r="K458" s="18"/>
      <c r="L458" s="19"/>
      <c r="M458" s="38"/>
      <c r="N458" s="38"/>
      <c r="O458" s="49"/>
      <c r="P458" s="49"/>
      <c r="Q458" s="18">
        <v>1</v>
      </c>
      <c r="R458" s="38">
        <v>201.79</v>
      </c>
      <c r="S458" s="38">
        <v>40</v>
      </c>
      <c r="T458" s="38">
        <f t="shared" si="21"/>
        <v>8071.6</v>
      </c>
      <c r="U458" s="38">
        <v>12</v>
      </c>
      <c r="V458" s="38">
        <f t="shared" si="22"/>
        <v>2421.48</v>
      </c>
      <c r="W458" s="38">
        <f t="shared" si="23"/>
        <v>5650.12</v>
      </c>
      <c r="X458" s="40" t="s">
        <v>1704</v>
      </c>
      <c r="Y458" s="38">
        <v>1516889.77</v>
      </c>
      <c r="Z458" s="18" t="s">
        <v>1705</v>
      </c>
      <c r="AA458" s="18">
        <v>8111985</v>
      </c>
      <c r="AB458" s="18"/>
    </row>
    <row r="459" s="3" customFormat="1" ht="45" spans="1:28">
      <c r="A459" s="62">
        <v>459</v>
      </c>
      <c r="B459" s="18" t="s">
        <v>1700</v>
      </c>
      <c r="C459" s="18"/>
      <c r="D459" s="18"/>
      <c r="E459" s="18" t="s">
        <v>1805</v>
      </c>
      <c r="F459" s="19" t="s">
        <v>1806</v>
      </c>
      <c r="G459" s="18" t="s">
        <v>1807</v>
      </c>
      <c r="H459" s="19"/>
      <c r="I459" s="19"/>
      <c r="J459" s="18"/>
      <c r="K459" s="18"/>
      <c r="L459" s="19"/>
      <c r="M459" s="38"/>
      <c r="N459" s="38"/>
      <c r="O459" s="49"/>
      <c r="P459" s="49"/>
      <c r="Q459" s="18">
        <v>1</v>
      </c>
      <c r="R459" s="38">
        <v>489.38</v>
      </c>
      <c r="S459" s="38">
        <v>40</v>
      </c>
      <c r="T459" s="38">
        <f t="shared" si="21"/>
        <v>19575.2</v>
      </c>
      <c r="U459" s="38">
        <v>12</v>
      </c>
      <c r="V459" s="38">
        <f t="shared" si="22"/>
        <v>5872.56</v>
      </c>
      <c r="W459" s="38">
        <f t="shared" si="23"/>
        <v>13702.64</v>
      </c>
      <c r="X459" s="40" t="s">
        <v>1704</v>
      </c>
      <c r="Y459" s="38">
        <v>1516889.77</v>
      </c>
      <c r="Z459" s="18" t="s">
        <v>1705</v>
      </c>
      <c r="AA459" s="18">
        <v>8111985</v>
      </c>
      <c r="AB459" s="18"/>
    </row>
    <row r="460" s="3" customFormat="1" ht="33.75" spans="1:28">
      <c r="A460" s="62">
        <v>460</v>
      </c>
      <c r="B460" s="18" t="s">
        <v>1700</v>
      </c>
      <c r="C460" s="18"/>
      <c r="D460" s="18"/>
      <c r="E460" s="18" t="s">
        <v>1808</v>
      </c>
      <c r="F460" s="19" t="s">
        <v>1809</v>
      </c>
      <c r="G460" s="19" t="s">
        <v>1810</v>
      </c>
      <c r="H460" s="19"/>
      <c r="I460" s="19"/>
      <c r="J460" s="18"/>
      <c r="K460" s="18"/>
      <c r="L460" s="19"/>
      <c r="M460" s="38"/>
      <c r="N460" s="38"/>
      <c r="O460" s="49"/>
      <c r="P460" s="49"/>
      <c r="Q460" s="18">
        <v>1</v>
      </c>
      <c r="R460" s="38">
        <v>363.27</v>
      </c>
      <c r="S460" s="38">
        <v>40</v>
      </c>
      <c r="T460" s="38">
        <f t="shared" si="21"/>
        <v>14530.8</v>
      </c>
      <c r="U460" s="38">
        <v>12</v>
      </c>
      <c r="V460" s="38">
        <f t="shared" si="22"/>
        <v>4359.24</v>
      </c>
      <c r="W460" s="38">
        <f t="shared" si="23"/>
        <v>10171.56</v>
      </c>
      <c r="X460" s="40" t="s">
        <v>1704</v>
      </c>
      <c r="Y460" s="38">
        <v>1516889.77</v>
      </c>
      <c r="Z460" s="18" t="s">
        <v>1705</v>
      </c>
      <c r="AA460" s="18">
        <v>8111985</v>
      </c>
      <c r="AB460" s="18"/>
    </row>
    <row r="461" s="3" customFormat="1" ht="45" spans="1:28">
      <c r="A461" s="62">
        <v>461</v>
      </c>
      <c r="B461" s="18" t="s">
        <v>1700</v>
      </c>
      <c r="C461" s="18"/>
      <c r="D461" s="18"/>
      <c r="E461" s="18" t="s">
        <v>1811</v>
      </c>
      <c r="F461" s="19" t="s">
        <v>1812</v>
      </c>
      <c r="G461" s="19" t="s">
        <v>1813</v>
      </c>
      <c r="H461" s="19"/>
      <c r="I461" s="19"/>
      <c r="J461" s="18"/>
      <c r="K461" s="18"/>
      <c r="L461" s="19"/>
      <c r="M461" s="38"/>
      <c r="N461" s="38"/>
      <c r="O461" s="49"/>
      <c r="P461" s="49"/>
      <c r="Q461" s="18">
        <v>1</v>
      </c>
      <c r="R461" s="38">
        <v>314.23</v>
      </c>
      <c r="S461" s="38">
        <v>40</v>
      </c>
      <c r="T461" s="38">
        <f t="shared" si="21"/>
        <v>12569.2</v>
      </c>
      <c r="U461" s="38">
        <v>12</v>
      </c>
      <c r="V461" s="38">
        <f t="shared" si="22"/>
        <v>3770.76</v>
      </c>
      <c r="W461" s="38">
        <f t="shared" si="23"/>
        <v>8798.44</v>
      </c>
      <c r="X461" s="40" t="s">
        <v>1704</v>
      </c>
      <c r="Y461" s="38">
        <v>1516889.77</v>
      </c>
      <c r="Z461" s="18" t="s">
        <v>1705</v>
      </c>
      <c r="AA461" s="18">
        <v>8111985</v>
      </c>
      <c r="AB461" s="18"/>
    </row>
    <row r="462" s="3" customFormat="1" ht="33.75" spans="1:28">
      <c r="A462" s="62">
        <v>462</v>
      </c>
      <c r="B462" s="18" t="s">
        <v>1700</v>
      </c>
      <c r="C462" s="18"/>
      <c r="D462" s="18"/>
      <c r="E462" s="18" t="s">
        <v>1814</v>
      </c>
      <c r="F462" s="19" t="s">
        <v>1815</v>
      </c>
      <c r="G462" s="19" t="s">
        <v>1816</v>
      </c>
      <c r="H462" s="19"/>
      <c r="I462" s="19"/>
      <c r="J462" s="18"/>
      <c r="K462" s="18"/>
      <c r="L462" s="19"/>
      <c r="M462" s="38"/>
      <c r="N462" s="38"/>
      <c r="O462" s="49"/>
      <c r="P462" s="49"/>
      <c r="Q462" s="18">
        <v>1</v>
      </c>
      <c r="R462" s="38">
        <v>364.45</v>
      </c>
      <c r="S462" s="38">
        <v>40</v>
      </c>
      <c r="T462" s="38">
        <f t="shared" si="21"/>
        <v>14578</v>
      </c>
      <c r="U462" s="38">
        <v>12</v>
      </c>
      <c r="V462" s="38">
        <f t="shared" si="22"/>
        <v>4373.4</v>
      </c>
      <c r="W462" s="38">
        <f t="shared" si="23"/>
        <v>10204.6</v>
      </c>
      <c r="X462" s="40" t="s">
        <v>1704</v>
      </c>
      <c r="Y462" s="38">
        <v>1516889.77</v>
      </c>
      <c r="Z462" s="18" t="s">
        <v>1705</v>
      </c>
      <c r="AA462" s="18">
        <v>8111985</v>
      </c>
      <c r="AB462" s="18"/>
    </row>
    <row r="463" s="3" customFormat="1" ht="33.75" spans="1:28">
      <c r="A463" s="62">
        <v>463</v>
      </c>
      <c r="B463" s="18" t="s">
        <v>1700</v>
      </c>
      <c r="C463" s="18"/>
      <c r="D463" s="18"/>
      <c r="E463" s="18" t="s">
        <v>1817</v>
      </c>
      <c r="F463" s="19" t="s">
        <v>1818</v>
      </c>
      <c r="G463" s="19" t="s">
        <v>1819</v>
      </c>
      <c r="H463" s="19"/>
      <c r="I463" s="19"/>
      <c r="J463" s="18"/>
      <c r="K463" s="18"/>
      <c r="L463" s="19"/>
      <c r="M463" s="38"/>
      <c r="N463" s="38"/>
      <c r="O463" s="49"/>
      <c r="P463" s="49"/>
      <c r="Q463" s="18">
        <v>1</v>
      </c>
      <c r="R463" s="38">
        <v>276.63</v>
      </c>
      <c r="S463" s="38">
        <v>40</v>
      </c>
      <c r="T463" s="38">
        <f t="shared" si="21"/>
        <v>11065.2</v>
      </c>
      <c r="U463" s="38">
        <v>12</v>
      </c>
      <c r="V463" s="38">
        <f t="shared" si="22"/>
        <v>3319.56</v>
      </c>
      <c r="W463" s="38">
        <f t="shared" si="23"/>
        <v>7745.64</v>
      </c>
      <c r="X463" s="40" t="s">
        <v>1704</v>
      </c>
      <c r="Y463" s="38">
        <v>1516889.77</v>
      </c>
      <c r="Z463" s="18" t="s">
        <v>1705</v>
      </c>
      <c r="AA463" s="18">
        <v>8111985</v>
      </c>
      <c r="AB463" s="18"/>
    </row>
    <row r="464" s="3" customFormat="1" ht="45" spans="1:28">
      <c r="A464" s="62">
        <v>464</v>
      </c>
      <c r="B464" s="18" t="s">
        <v>1700</v>
      </c>
      <c r="C464" s="18"/>
      <c r="D464" s="18"/>
      <c r="E464" s="18" t="s">
        <v>1820</v>
      </c>
      <c r="F464" s="19" t="s">
        <v>1821</v>
      </c>
      <c r="G464" s="19" t="s">
        <v>1822</v>
      </c>
      <c r="H464" s="19"/>
      <c r="I464" s="19"/>
      <c r="J464" s="18"/>
      <c r="K464" s="18"/>
      <c r="L464" s="19"/>
      <c r="M464" s="38"/>
      <c r="N464" s="38"/>
      <c r="O464" s="49"/>
      <c r="P464" s="49"/>
      <c r="Q464" s="18">
        <v>1</v>
      </c>
      <c r="R464" s="38">
        <v>540</v>
      </c>
      <c r="S464" s="38">
        <v>40</v>
      </c>
      <c r="T464" s="38">
        <f t="shared" si="21"/>
        <v>21600</v>
      </c>
      <c r="U464" s="38">
        <v>12</v>
      </c>
      <c r="V464" s="38">
        <f t="shared" si="22"/>
        <v>6480</v>
      </c>
      <c r="W464" s="38">
        <f t="shared" si="23"/>
        <v>15120</v>
      </c>
      <c r="X464" s="40" t="s">
        <v>1823</v>
      </c>
      <c r="Y464" s="38" t="s">
        <v>1824</v>
      </c>
      <c r="Z464" s="18" t="s">
        <v>1825</v>
      </c>
      <c r="AA464" s="18" t="s">
        <v>1826</v>
      </c>
      <c r="AB464" s="18"/>
    </row>
    <row r="465" s="3" customFormat="1" ht="33.75" spans="1:28">
      <c r="A465" s="62">
        <v>465</v>
      </c>
      <c r="B465" s="18" t="s">
        <v>1700</v>
      </c>
      <c r="C465" s="18"/>
      <c r="D465" s="18"/>
      <c r="E465" s="18" t="s">
        <v>1827</v>
      </c>
      <c r="F465" s="19" t="s">
        <v>1828</v>
      </c>
      <c r="G465" s="19" t="s">
        <v>1739</v>
      </c>
      <c r="H465" s="19"/>
      <c r="I465" s="19"/>
      <c r="J465" s="18"/>
      <c r="K465" s="18"/>
      <c r="L465" s="19"/>
      <c r="M465" s="38"/>
      <c r="N465" s="38"/>
      <c r="O465" s="49"/>
      <c r="P465" s="49"/>
      <c r="Q465" s="18">
        <v>1</v>
      </c>
      <c r="R465" s="38">
        <v>700</v>
      </c>
      <c r="S465" s="38">
        <v>40</v>
      </c>
      <c r="T465" s="38">
        <f t="shared" si="21"/>
        <v>28000</v>
      </c>
      <c r="U465" s="38">
        <v>12</v>
      </c>
      <c r="V465" s="38">
        <f t="shared" si="22"/>
        <v>8400</v>
      </c>
      <c r="W465" s="38">
        <f t="shared" si="23"/>
        <v>19600</v>
      </c>
      <c r="X465" s="40" t="s">
        <v>1704</v>
      </c>
      <c r="Y465" s="38">
        <v>1516889.77</v>
      </c>
      <c r="Z465" s="18" t="s">
        <v>1705</v>
      </c>
      <c r="AA465" s="18">
        <v>8111985</v>
      </c>
      <c r="AB465" s="18"/>
    </row>
    <row r="466" s="3" customFormat="1" ht="56.25" spans="1:28">
      <c r="A466" s="62">
        <v>466</v>
      </c>
      <c r="B466" s="18" t="s">
        <v>1700</v>
      </c>
      <c r="C466" s="18"/>
      <c r="D466" s="18"/>
      <c r="E466" s="18" t="s">
        <v>1829</v>
      </c>
      <c r="F466" s="19" t="s">
        <v>1830</v>
      </c>
      <c r="G466" s="19" t="s">
        <v>1831</v>
      </c>
      <c r="H466" s="19"/>
      <c r="I466" s="19"/>
      <c r="J466" s="18"/>
      <c r="K466" s="18"/>
      <c r="L466" s="19"/>
      <c r="M466" s="38"/>
      <c r="N466" s="38"/>
      <c r="O466" s="49"/>
      <c r="P466" s="49"/>
      <c r="Q466" s="18">
        <v>1</v>
      </c>
      <c r="R466" s="38">
        <v>500</v>
      </c>
      <c r="S466" s="38">
        <v>40</v>
      </c>
      <c r="T466" s="38">
        <f t="shared" si="21"/>
        <v>20000</v>
      </c>
      <c r="U466" s="38">
        <v>12</v>
      </c>
      <c r="V466" s="38">
        <f t="shared" si="22"/>
        <v>6000</v>
      </c>
      <c r="W466" s="38">
        <f t="shared" si="23"/>
        <v>14000</v>
      </c>
      <c r="X466" s="40" t="s">
        <v>1704</v>
      </c>
      <c r="Y466" s="38">
        <v>1516889.77</v>
      </c>
      <c r="Z466" s="18" t="s">
        <v>1705</v>
      </c>
      <c r="AA466" s="18">
        <v>8111985</v>
      </c>
      <c r="AB466" s="18"/>
    </row>
    <row r="467" s="3" customFormat="1" ht="33.75" spans="1:28">
      <c r="A467" s="62">
        <v>467</v>
      </c>
      <c r="B467" s="18" t="s">
        <v>1700</v>
      </c>
      <c r="C467" s="18"/>
      <c r="D467" s="18"/>
      <c r="E467" s="18" t="s">
        <v>1832</v>
      </c>
      <c r="F467" s="19" t="s">
        <v>974</v>
      </c>
      <c r="G467" s="19" t="s">
        <v>1833</v>
      </c>
      <c r="H467" s="19"/>
      <c r="I467" s="19"/>
      <c r="J467" s="18"/>
      <c r="K467" s="18"/>
      <c r="L467" s="19"/>
      <c r="M467" s="38"/>
      <c r="N467" s="38"/>
      <c r="O467" s="49"/>
      <c r="P467" s="49"/>
      <c r="Q467" s="18">
        <v>1</v>
      </c>
      <c r="R467" s="38">
        <v>263</v>
      </c>
      <c r="S467" s="38">
        <v>40</v>
      </c>
      <c r="T467" s="38">
        <f t="shared" si="21"/>
        <v>10520</v>
      </c>
      <c r="U467" s="38">
        <v>12</v>
      </c>
      <c r="V467" s="38">
        <f t="shared" si="22"/>
        <v>3156</v>
      </c>
      <c r="W467" s="38">
        <f t="shared" si="23"/>
        <v>7364</v>
      </c>
      <c r="X467" s="40" t="s">
        <v>1704</v>
      </c>
      <c r="Y467" s="38">
        <v>1516889.77</v>
      </c>
      <c r="Z467" s="18" t="s">
        <v>1705</v>
      </c>
      <c r="AA467" s="18">
        <v>8111985</v>
      </c>
      <c r="AB467" s="18"/>
    </row>
    <row r="468" s="3" customFormat="1" ht="45" spans="1:28">
      <c r="A468" s="62">
        <v>468</v>
      </c>
      <c r="B468" s="18" t="s">
        <v>1700</v>
      </c>
      <c r="C468" s="18"/>
      <c r="D468" s="18"/>
      <c r="E468" s="18" t="s">
        <v>1834</v>
      </c>
      <c r="F468" s="19" t="s">
        <v>1835</v>
      </c>
      <c r="G468" s="18" t="s">
        <v>1836</v>
      </c>
      <c r="H468" s="19"/>
      <c r="I468" s="19"/>
      <c r="J468" s="18"/>
      <c r="K468" s="18"/>
      <c r="L468" s="19"/>
      <c r="M468" s="38"/>
      <c r="N468" s="38"/>
      <c r="O468" s="49"/>
      <c r="P468" s="49"/>
      <c r="Q468" s="18">
        <v>1</v>
      </c>
      <c r="R468" s="38">
        <v>265</v>
      </c>
      <c r="S468" s="38">
        <v>40</v>
      </c>
      <c r="T468" s="38">
        <f t="shared" si="21"/>
        <v>10600</v>
      </c>
      <c r="U468" s="38">
        <v>12</v>
      </c>
      <c r="V468" s="38">
        <f t="shared" si="22"/>
        <v>3180</v>
      </c>
      <c r="W468" s="38">
        <f t="shared" si="23"/>
        <v>7420</v>
      </c>
      <c r="X468" s="40" t="s">
        <v>1704</v>
      </c>
      <c r="Y468" s="38">
        <v>1516889.77</v>
      </c>
      <c r="Z468" s="18" t="s">
        <v>1705</v>
      </c>
      <c r="AA468" s="18">
        <v>8111985</v>
      </c>
      <c r="AB468" s="18"/>
    </row>
    <row r="469" s="3" customFormat="1" ht="45" spans="1:28">
      <c r="A469" s="62">
        <v>469</v>
      </c>
      <c r="B469" s="18" t="s">
        <v>1700</v>
      </c>
      <c r="C469" s="18"/>
      <c r="D469" s="18"/>
      <c r="E469" s="18" t="s">
        <v>1837</v>
      </c>
      <c r="F469" s="19" t="s">
        <v>1838</v>
      </c>
      <c r="G469" s="19" t="s">
        <v>1839</v>
      </c>
      <c r="H469" s="19"/>
      <c r="I469" s="19"/>
      <c r="J469" s="18"/>
      <c r="K469" s="18"/>
      <c r="L469" s="19"/>
      <c r="M469" s="38"/>
      <c r="N469" s="38"/>
      <c r="O469" s="49"/>
      <c r="P469" s="49"/>
      <c r="Q469" s="18">
        <v>1</v>
      </c>
      <c r="R469" s="38">
        <v>400</v>
      </c>
      <c r="S469" s="38">
        <v>40</v>
      </c>
      <c r="T469" s="38">
        <f t="shared" si="21"/>
        <v>16000</v>
      </c>
      <c r="U469" s="38">
        <v>12</v>
      </c>
      <c r="V469" s="38">
        <f t="shared" si="22"/>
        <v>4800</v>
      </c>
      <c r="W469" s="38">
        <f t="shared" si="23"/>
        <v>11200</v>
      </c>
      <c r="X469" s="40" t="s">
        <v>1704</v>
      </c>
      <c r="Y469" s="38">
        <v>1516889.77</v>
      </c>
      <c r="Z469" s="18" t="s">
        <v>1705</v>
      </c>
      <c r="AA469" s="18">
        <v>8111985</v>
      </c>
      <c r="AB469" s="18"/>
    </row>
    <row r="470" s="3" customFormat="1" ht="45" spans="1:28">
      <c r="A470" s="62">
        <v>470</v>
      </c>
      <c r="B470" s="18" t="s">
        <v>1700</v>
      </c>
      <c r="C470" s="18"/>
      <c r="D470" s="18"/>
      <c r="E470" s="18" t="s">
        <v>1840</v>
      </c>
      <c r="F470" s="19" t="s">
        <v>1841</v>
      </c>
      <c r="G470" s="19" t="s">
        <v>1842</v>
      </c>
      <c r="H470" s="19"/>
      <c r="I470" s="19"/>
      <c r="J470" s="18"/>
      <c r="K470" s="18"/>
      <c r="L470" s="19"/>
      <c r="M470" s="38"/>
      <c r="N470" s="38"/>
      <c r="O470" s="49"/>
      <c r="P470" s="49"/>
      <c r="Q470" s="18">
        <v>1</v>
      </c>
      <c r="R470" s="38">
        <v>220</v>
      </c>
      <c r="S470" s="38">
        <v>40</v>
      </c>
      <c r="T470" s="38">
        <f t="shared" si="21"/>
        <v>8800</v>
      </c>
      <c r="U470" s="38">
        <v>12</v>
      </c>
      <c r="V470" s="38">
        <f t="shared" si="22"/>
        <v>2640</v>
      </c>
      <c r="W470" s="38">
        <f t="shared" si="23"/>
        <v>6160</v>
      </c>
      <c r="X470" s="40" t="s">
        <v>1704</v>
      </c>
      <c r="Y470" s="38">
        <v>1516889.77</v>
      </c>
      <c r="Z470" s="18" t="s">
        <v>1705</v>
      </c>
      <c r="AA470" s="18">
        <v>8111985</v>
      </c>
      <c r="AB470" s="18"/>
    </row>
    <row r="471" s="3" customFormat="1" ht="33.75" spans="1:28">
      <c r="A471" s="62">
        <v>471</v>
      </c>
      <c r="B471" s="18" t="s">
        <v>1700</v>
      </c>
      <c r="C471" s="18"/>
      <c r="D471" s="18"/>
      <c r="E471" s="18" t="s">
        <v>1843</v>
      </c>
      <c r="F471" s="19" t="s">
        <v>1844</v>
      </c>
      <c r="G471" s="19" t="s">
        <v>1839</v>
      </c>
      <c r="H471" s="19"/>
      <c r="I471" s="19"/>
      <c r="J471" s="18"/>
      <c r="K471" s="18"/>
      <c r="L471" s="19"/>
      <c r="M471" s="38"/>
      <c r="N471" s="38"/>
      <c r="O471" s="49"/>
      <c r="P471" s="49"/>
      <c r="Q471" s="18">
        <v>1</v>
      </c>
      <c r="R471" s="38">
        <v>200</v>
      </c>
      <c r="S471" s="38">
        <v>40</v>
      </c>
      <c r="T471" s="38">
        <f t="shared" si="21"/>
        <v>8000</v>
      </c>
      <c r="U471" s="38">
        <v>12</v>
      </c>
      <c r="V471" s="38">
        <f t="shared" si="22"/>
        <v>2400</v>
      </c>
      <c r="W471" s="38">
        <f t="shared" si="23"/>
        <v>5600</v>
      </c>
      <c r="X471" s="40" t="s">
        <v>1704</v>
      </c>
      <c r="Y471" s="38">
        <v>1516889.77</v>
      </c>
      <c r="Z471" s="18" t="s">
        <v>1705</v>
      </c>
      <c r="AA471" s="18">
        <v>8111985</v>
      </c>
      <c r="AB471" s="18"/>
    </row>
    <row r="472" s="3" customFormat="1" ht="33.75" spans="1:28">
      <c r="A472" s="62">
        <v>472</v>
      </c>
      <c r="B472" s="18" t="s">
        <v>1700</v>
      </c>
      <c r="C472" s="18"/>
      <c r="D472" s="18"/>
      <c r="E472" s="18" t="s">
        <v>1845</v>
      </c>
      <c r="F472" s="19" t="s">
        <v>1846</v>
      </c>
      <c r="G472" s="19" t="s">
        <v>1847</v>
      </c>
      <c r="H472" s="19"/>
      <c r="I472" s="19"/>
      <c r="J472" s="18"/>
      <c r="K472" s="18"/>
      <c r="L472" s="19"/>
      <c r="M472" s="38"/>
      <c r="N472" s="38"/>
      <c r="O472" s="49"/>
      <c r="P472" s="49"/>
      <c r="Q472" s="18">
        <v>1</v>
      </c>
      <c r="R472" s="38">
        <v>202</v>
      </c>
      <c r="S472" s="38">
        <v>40</v>
      </c>
      <c r="T472" s="38">
        <f t="shared" si="21"/>
        <v>8080</v>
      </c>
      <c r="U472" s="38">
        <v>12</v>
      </c>
      <c r="V472" s="38">
        <f t="shared" si="22"/>
        <v>2424</v>
      </c>
      <c r="W472" s="38">
        <f t="shared" si="23"/>
        <v>5656</v>
      </c>
      <c r="X472" s="40" t="s">
        <v>1704</v>
      </c>
      <c r="Y472" s="38">
        <v>1516889.77</v>
      </c>
      <c r="Z472" s="18" t="s">
        <v>1705</v>
      </c>
      <c r="AA472" s="18">
        <v>8111985</v>
      </c>
      <c r="AB472" s="18"/>
    </row>
    <row r="473" s="3" customFormat="1" ht="33.75" spans="1:28">
      <c r="A473" s="62">
        <v>473</v>
      </c>
      <c r="B473" s="18" t="s">
        <v>1700</v>
      </c>
      <c r="C473" s="18"/>
      <c r="D473" s="18"/>
      <c r="E473" s="18" t="s">
        <v>1848</v>
      </c>
      <c r="F473" s="19" t="s">
        <v>1849</v>
      </c>
      <c r="G473" s="19" t="s">
        <v>1850</v>
      </c>
      <c r="H473" s="19"/>
      <c r="I473" s="19"/>
      <c r="J473" s="18"/>
      <c r="K473" s="18"/>
      <c r="L473" s="19"/>
      <c r="M473" s="38"/>
      <c r="N473" s="38"/>
      <c r="O473" s="49"/>
      <c r="P473" s="49"/>
      <c r="Q473" s="18">
        <v>1</v>
      </c>
      <c r="R473" s="38">
        <v>508</v>
      </c>
      <c r="S473" s="38">
        <v>40</v>
      </c>
      <c r="T473" s="38">
        <f t="shared" si="21"/>
        <v>20320</v>
      </c>
      <c r="U473" s="38">
        <v>12</v>
      </c>
      <c r="V473" s="38">
        <f t="shared" si="22"/>
        <v>6096</v>
      </c>
      <c r="W473" s="38">
        <f t="shared" si="23"/>
        <v>14224</v>
      </c>
      <c r="X473" s="40" t="s">
        <v>1704</v>
      </c>
      <c r="Y473" s="38">
        <v>1516889.77</v>
      </c>
      <c r="Z473" s="18" t="s">
        <v>1705</v>
      </c>
      <c r="AA473" s="18">
        <v>8111985</v>
      </c>
      <c r="AB473" s="18"/>
    </row>
    <row r="474" s="3" customFormat="1" ht="33.75" spans="1:28">
      <c r="A474" s="62">
        <v>474</v>
      </c>
      <c r="B474" s="18" t="s">
        <v>1700</v>
      </c>
      <c r="C474" s="18"/>
      <c r="D474" s="18"/>
      <c r="E474" s="18" t="s">
        <v>1851</v>
      </c>
      <c r="F474" s="19" t="s">
        <v>1852</v>
      </c>
      <c r="G474" s="19" t="s">
        <v>1853</v>
      </c>
      <c r="H474" s="19"/>
      <c r="I474" s="19"/>
      <c r="J474" s="18"/>
      <c r="K474" s="18"/>
      <c r="L474" s="19"/>
      <c r="M474" s="38"/>
      <c r="N474" s="38"/>
      <c r="O474" s="49"/>
      <c r="P474" s="49"/>
      <c r="Q474" s="18">
        <v>1</v>
      </c>
      <c r="R474" s="38">
        <v>270</v>
      </c>
      <c r="S474" s="38">
        <v>40</v>
      </c>
      <c r="T474" s="38">
        <f t="shared" si="21"/>
        <v>10800</v>
      </c>
      <c r="U474" s="38">
        <v>12</v>
      </c>
      <c r="V474" s="38">
        <f t="shared" si="22"/>
        <v>3240</v>
      </c>
      <c r="W474" s="38">
        <f t="shared" si="23"/>
        <v>7560</v>
      </c>
      <c r="X474" s="40" t="s">
        <v>1704</v>
      </c>
      <c r="Y474" s="38">
        <v>1516889.77</v>
      </c>
      <c r="Z474" s="18" t="s">
        <v>1705</v>
      </c>
      <c r="AA474" s="18">
        <v>8111985</v>
      </c>
      <c r="AB474" s="18"/>
    </row>
    <row r="475" s="3" customFormat="1" ht="33.75" spans="1:28">
      <c r="A475" s="62">
        <v>475</v>
      </c>
      <c r="B475" s="18" t="s">
        <v>1700</v>
      </c>
      <c r="C475" s="18"/>
      <c r="D475" s="18"/>
      <c r="E475" s="18" t="s">
        <v>1854</v>
      </c>
      <c r="F475" s="19" t="s">
        <v>1478</v>
      </c>
      <c r="G475" s="19" t="s">
        <v>1855</v>
      </c>
      <c r="H475" s="19"/>
      <c r="I475" s="19"/>
      <c r="J475" s="18"/>
      <c r="K475" s="18"/>
      <c r="L475" s="19"/>
      <c r="M475" s="38"/>
      <c r="N475" s="38"/>
      <c r="O475" s="49"/>
      <c r="P475" s="49"/>
      <c r="Q475" s="18">
        <v>1</v>
      </c>
      <c r="R475" s="38">
        <v>320</v>
      </c>
      <c r="S475" s="38">
        <v>40</v>
      </c>
      <c r="T475" s="38">
        <f t="shared" si="21"/>
        <v>12800</v>
      </c>
      <c r="U475" s="38">
        <v>12</v>
      </c>
      <c r="V475" s="38">
        <f t="shared" si="22"/>
        <v>3840</v>
      </c>
      <c r="W475" s="38">
        <f t="shared" si="23"/>
        <v>8960</v>
      </c>
      <c r="X475" s="40" t="s">
        <v>1704</v>
      </c>
      <c r="Y475" s="38">
        <v>1516889.77</v>
      </c>
      <c r="Z475" s="18" t="s">
        <v>1705</v>
      </c>
      <c r="AA475" s="18">
        <v>8111985</v>
      </c>
      <c r="AB475" s="18"/>
    </row>
    <row r="476" s="3" customFormat="1" ht="33.75" spans="1:28">
      <c r="A476" s="62">
        <v>476</v>
      </c>
      <c r="B476" s="18" t="s">
        <v>1700</v>
      </c>
      <c r="C476" s="18"/>
      <c r="D476" s="18"/>
      <c r="E476" s="18" t="s">
        <v>1856</v>
      </c>
      <c r="F476" s="19" t="s">
        <v>1857</v>
      </c>
      <c r="G476" s="19" t="s">
        <v>1858</v>
      </c>
      <c r="H476" s="19"/>
      <c r="I476" s="19"/>
      <c r="J476" s="18"/>
      <c r="K476" s="18"/>
      <c r="L476" s="19"/>
      <c r="M476" s="38"/>
      <c r="N476" s="38"/>
      <c r="O476" s="49"/>
      <c r="P476" s="49"/>
      <c r="Q476" s="18">
        <v>1</v>
      </c>
      <c r="R476" s="38">
        <v>289.61</v>
      </c>
      <c r="S476" s="38">
        <v>40</v>
      </c>
      <c r="T476" s="38">
        <f t="shared" si="21"/>
        <v>11584.4</v>
      </c>
      <c r="U476" s="38">
        <v>12</v>
      </c>
      <c r="V476" s="38">
        <f t="shared" si="22"/>
        <v>3475.32</v>
      </c>
      <c r="W476" s="38">
        <f t="shared" si="23"/>
        <v>8109.08</v>
      </c>
      <c r="X476" s="40" t="s">
        <v>1704</v>
      </c>
      <c r="Y476" s="38">
        <v>1516889.77</v>
      </c>
      <c r="Z476" s="18" t="s">
        <v>1705</v>
      </c>
      <c r="AA476" s="18">
        <v>8111985</v>
      </c>
      <c r="AB476" s="18"/>
    </row>
    <row r="477" s="3" customFormat="1" ht="67.5" spans="1:28">
      <c r="A477" s="62">
        <v>477</v>
      </c>
      <c r="B477" s="18" t="s">
        <v>1700</v>
      </c>
      <c r="C477" s="18"/>
      <c r="D477" s="18"/>
      <c r="E477" s="18" t="s">
        <v>1859</v>
      </c>
      <c r="F477" s="19" t="s">
        <v>1860</v>
      </c>
      <c r="G477" s="19" t="s">
        <v>1861</v>
      </c>
      <c r="H477" s="19"/>
      <c r="I477" s="19"/>
      <c r="J477" s="18"/>
      <c r="K477" s="18"/>
      <c r="L477" s="19"/>
      <c r="M477" s="38"/>
      <c r="N477" s="38"/>
      <c r="O477" s="49"/>
      <c r="P477" s="49"/>
      <c r="Q477" s="18">
        <v>1</v>
      </c>
      <c r="R477" s="38">
        <v>688.02</v>
      </c>
      <c r="S477" s="38">
        <v>40</v>
      </c>
      <c r="T477" s="38">
        <f t="shared" si="21"/>
        <v>27520.8</v>
      </c>
      <c r="U477" s="38">
        <v>12</v>
      </c>
      <c r="V477" s="38">
        <f t="shared" si="22"/>
        <v>8256.24</v>
      </c>
      <c r="W477" s="38">
        <f t="shared" si="23"/>
        <v>19264.56</v>
      </c>
      <c r="X477" s="40" t="s">
        <v>1704</v>
      </c>
      <c r="Y477" s="38">
        <v>1516889.77</v>
      </c>
      <c r="Z477" s="18" t="s">
        <v>1705</v>
      </c>
      <c r="AA477" s="18">
        <v>8111985</v>
      </c>
      <c r="AB477" s="18"/>
    </row>
    <row r="478" s="3" customFormat="1" ht="45" spans="1:28">
      <c r="A478" s="62">
        <v>478</v>
      </c>
      <c r="B478" s="18" t="s">
        <v>1700</v>
      </c>
      <c r="C478" s="18"/>
      <c r="D478" s="18"/>
      <c r="E478" s="18" t="s">
        <v>1862</v>
      </c>
      <c r="F478" s="19" t="s">
        <v>1863</v>
      </c>
      <c r="G478" s="18" t="s">
        <v>1864</v>
      </c>
      <c r="H478" s="19"/>
      <c r="I478" s="19"/>
      <c r="J478" s="18"/>
      <c r="K478" s="18"/>
      <c r="L478" s="19"/>
      <c r="M478" s="38"/>
      <c r="N478" s="38"/>
      <c r="O478" s="49"/>
      <c r="P478" s="49"/>
      <c r="Q478" s="18">
        <v>1</v>
      </c>
      <c r="R478" s="38">
        <v>228.04</v>
      </c>
      <c r="S478" s="38">
        <v>40</v>
      </c>
      <c r="T478" s="38">
        <f t="shared" si="21"/>
        <v>9121.6</v>
      </c>
      <c r="U478" s="38">
        <v>12</v>
      </c>
      <c r="V478" s="38">
        <f t="shared" si="22"/>
        <v>2736.48</v>
      </c>
      <c r="W478" s="38">
        <f t="shared" si="23"/>
        <v>6385.12</v>
      </c>
      <c r="X478" s="40" t="s">
        <v>1704</v>
      </c>
      <c r="Y478" s="38">
        <v>1516889.77</v>
      </c>
      <c r="Z478" s="18" t="s">
        <v>1705</v>
      </c>
      <c r="AA478" s="18">
        <v>8111985</v>
      </c>
      <c r="AB478" s="18"/>
    </row>
    <row r="479" s="3" customFormat="1" ht="33.75" spans="1:28">
      <c r="A479" s="62">
        <v>479</v>
      </c>
      <c r="B479" s="18" t="s">
        <v>1700</v>
      </c>
      <c r="C479" s="18"/>
      <c r="D479" s="18"/>
      <c r="E479" s="18" t="s">
        <v>1865</v>
      </c>
      <c r="F479" s="19" t="s">
        <v>1866</v>
      </c>
      <c r="G479" s="19" t="s">
        <v>1867</v>
      </c>
      <c r="H479" s="19"/>
      <c r="I479" s="19"/>
      <c r="J479" s="18"/>
      <c r="K479" s="18"/>
      <c r="L479" s="19"/>
      <c r="M479" s="38"/>
      <c r="N479" s="38"/>
      <c r="O479" s="49"/>
      <c r="P479" s="49"/>
      <c r="Q479" s="18">
        <v>1</v>
      </c>
      <c r="R479" s="38">
        <v>177.06</v>
      </c>
      <c r="S479" s="38">
        <v>40</v>
      </c>
      <c r="T479" s="38">
        <f t="shared" si="21"/>
        <v>7082.4</v>
      </c>
      <c r="U479" s="38">
        <v>12</v>
      </c>
      <c r="V479" s="38">
        <f t="shared" si="22"/>
        <v>2124.72</v>
      </c>
      <c r="W479" s="38">
        <f t="shared" si="23"/>
        <v>4957.68</v>
      </c>
      <c r="X479" s="40" t="s">
        <v>1704</v>
      </c>
      <c r="Y479" s="38">
        <v>1516889.77</v>
      </c>
      <c r="Z479" s="18" t="s">
        <v>1705</v>
      </c>
      <c r="AA479" s="18">
        <v>8111985</v>
      </c>
      <c r="AB479" s="18"/>
    </row>
    <row r="480" s="3" customFormat="1" ht="33.75" spans="1:28">
      <c r="A480" s="62">
        <v>480</v>
      </c>
      <c r="B480" s="18" t="s">
        <v>1700</v>
      </c>
      <c r="C480" s="18"/>
      <c r="D480" s="18"/>
      <c r="E480" s="18" t="s">
        <v>1868</v>
      </c>
      <c r="F480" s="19" t="s">
        <v>1869</v>
      </c>
      <c r="G480" s="19" t="s">
        <v>1870</v>
      </c>
      <c r="H480" s="19"/>
      <c r="I480" s="19"/>
      <c r="J480" s="18"/>
      <c r="K480" s="18"/>
      <c r="L480" s="19"/>
      <c r="M480" s="38"/>
      <c r="N480" s="38"/>
      <c r="O480" s="49"/>
      <c r="P480" s="49"/>
      <c r="Q480" s="18">
        <v>1</v>
      </c>
      <c r="R480" s="38">
        <v>324.6</v>
      </c>
      <c r="S480" s="38">
        <v>40</v>
      </c>
      <c r="T480" s="38">
        <f t="shared" si="21"/>
        <v>12984</v>
      </c>
      <c r="U480" s="38">
        <v>12</v>
      </c>
      <c r="V480" s="38">
        <f t="shared" si="22"/>
        <v>3895.2</v>
      </c>
      <c r="W480" s="38">
        <f t="shared" si="23"/>
        <v>9088.8</v>
      </c>
      <c r="X480" s="40" t="s">
        <v>1704</v>
      </c>
      <c r="Y480" s="38">
        <v>1516889.77</v>
      </c>
      <c r="Z480" s="18" t="s">
        <v>1705</v>
      </c>
      <c r="AA480" s="18">
        <v>8111985</v>
      </c>
      <c r="AB480" s="18"/>
    </row>
    <row r="481" s="3" customFormat="1" ht="33.75" spans="1:28">
      <c r="A481" s="62">
        <v>481</v>
      </c>
      <c r="B481" s="18" t="s">
        <v>1700</v>
      </c>
      <c r="C481" s="18"/>
      <c r="D481" s="18"/>
      <c r="E481" s="18" t="s">
        <v>1871</v>
      </c>
      <c r="F481" s="19" t="s">
        <v>1872</v>
      </c>
      <c r="G481" s="19" t="s">
        <v>1873</v>
      </c>
      <c r="H481" s="19"/>
      <c r="I481" s="19"/>
      <c r="J481" s="18"/>
      <c r="K481" s="18"/>
      <c r="L481" s="19"/>
      <c r="M481" s="38"/>
      <c r="N481" s="38"/>
      <c r="O481" s="49"/>
      <c r="P481" s="49"/>
      <c r="Q481" s="18">
        <v>1</v>
      </c>
      <c r="R481" s="38">
        <v>239</v>
      </c>
      <c r="S481" s="38">
        <v>40</v>
      </c>
      <c r="T481" s="38">
        <f t="shared" si="21"/>
        <v>9560</v>
      </c>
      <c r="U481" s="38">
        <v>12</v>
      </c>
      <c r="V481" s="38">
        <f t="shared" si="22"/>
        <v>2868</v>
      </c>
      <c r="W481" s="38">
        <f t="shared" si="23"/>
        <v>6692</v>
      </c>
      <c r="X481" s="40" t="s">
        <v>1704</v>
      </c>
      <c r="Y481" s="38">
        <v>1516889.77</v>
      </c>
      <c r="Z481" s="18" t="s">
        <v>1705</v>
      </c>
      <c r="AA481" s="18">
        <v>8111985</v>
      </c>
      <c r="AB481" s="18"/>
    </row>
    <row r="482" s="3" customFormat="1" ht="45" spans="1:28">
      <c r="A482" s="62">
        <v>482</v>
      </c>
      <c r="B482" s="18" t="s">
        <v>1700</v>
      </c>
      <c r="C482" s="18"/>
      <c r="D482" s="18"/>
      <c r="E482" s="18" t="s">
        <v>1874</v>
      </c>
      <c r="F482" s="19" t="s">
        <v>1875</v>
      </c>
      <c r="G482" s="19" t="s">
        <v>1876</v>
      </c>
      <c r="H482" s="19"/>
      <c r="I482" s="19"/>
      <c r="J482" s="18"/>
      <c r="K482" s="18"/>
      <c r="L482" s="19"/>
      <c r="M482" s="38"/>
      <c r="N482" s="38"/>
      <c r="O482" s="49"/>
      <c r="P482" s="49"/>
      <c r="Q482" s="18">
        <v>1</v>
      </c>
      <c r="R482" s="38">
        <v>115</v>
      </c>
      <c r="S482" s="38">
        <v>40</v>
      </c>
      <c r="T482" s="38">
        <f t="shared" si="21"/>
        <v>4600</v>
      </c>
      <c r="U482" s="38">
        <v>12</v>
      </c>
      <c r="V482" s="38">
        <f t="shared" si="22"/>
        <v>1380</v>
      </c>
      <c r="W482" s="38">
        <f t="shared" si="23"/>
        <v>3220</v>
      </c>
      <c r="X482" s="40" t="s">
        <v>1704</v>
      </c>
      <c r="Y482" s="38">
        <v>1516889.77</v>
      </c>
      <c r="Z482" s="18" t="s">
        <v>1705</v>
      </c>
      <c r="AA482" s="18">
        <v>8111985</v>
      </c>
      <c r="AB482" s="18"/>
    </row>
    <row r="483" s="3" customFormat="1" ht="33.75" spans="1:28">
      <c r="A483" s="62">
        <v>483</v>
      </c>
      <c r="B483" s="18" t="s">
        <v>1700</v>
      </c>
      <c r="C483" s="18"/>
      <c r="D483" s="18"/>
      <c r="E483" s="18" t="s">
        <v>1877</v>
      </c>
      <c r="F483" s="19" t="s">
        <v>1878</v>
      </c>
      <c r="G483" s="19" t="s">
        <v>1879</v>
      </c>
      <c r="H483" s="46"/>
      <c r="I483" s="19"/>
      <c r="J483" s="18"/>
      <c r="K483" s="18"/>
      <c r="L483" s="19"/>
      <c r="M483" s="38"/>
      <c r="N483" s="38"/>
      <c r="O483" s="49"/>
      <c r="P483" s="49"/>
      <c r="Q483" s="18">
        <v>1</v>
      </c>
      <c r="R483" s="38">
        <v>277.07</v>
      </c>
      <c r="S483" s="38">
        <v>40</v>
      </c>
      <c r="T483" s="38">
        <f t="shared" si="21"/>
        <v>11082.8</v>
      </c>
      <c r="U483" s="38">
        <v>12</v>
      </c>
      <c r="V483" s="38">
        <f t="shared" si="22"/>
        <v>3324.84</v>
      </c>
      <c r="W483" s="38">
        <f t="shared" si="23"/>
        <v>7757.96</v>
      </c>
      <c r="X483" s="40" t="s">
        <v>1704</v>
      </c>
      <c r="Y483" s="38">
        <v>1516889.77</v>
      </c>
      <c r="Z483" s="18" t="s">
        <v>1705</v>
      </c>
      <c r="AA483" s="18">
        <v>8111985</v>
      </c>
      <c r="AB483" s="18"/>
    </row>
    <row r="484" s="3" customFormat="1" ht="33.75" spans="1:28">
      <c r="A484" s="62">
        <v>484</v>
      </c>
      <c r="B484" s="18" t="s">
        <v>1700</v>
      </c>
      <c r="C484" s="18"/>
      <c r="D484" s="18"/>
      <c r="E484" s="18" t="s">
        <v>1880</v>
      </c>
      <c r="F484" s="19" t="s">
        <v>1881</v>
      </c>
      <c r="G484" s="19" t="s">
        <v>1873</v>
      </c>
      <c r="H484" s="46"/>
      <c r="I484" s="19"/>
      <c r="J484" s="18"/>
      <c r="K484" s="18"/>
      <c r="L484" s="19"/>
      <c r="M484" s="38"/>
      <c r="N484" s="38"/>
      <c r="O484" s="49"/>
      <c r="P484" s="49"/>
      <c r="Q484" s="18">
        <v>1</v>
      </c>
      <c r="R484" s="38">
        <v>250</v>
      </c>
      <c r="S484" s="38">
        <v>40</v>
      </c>
      <c r="T484" s="38">
        <f t="shared" si="21"/>
        <v>10000</v>
      </c>
      <c r="U484" s="38">
        <v>12</v>
      </c>
      <c r="V484" s="38">
        <f t="shared" si="22"/>
        <v>3000</v>
      </c>
      <c r="W484" s="38">
        <f t="shared" si="23"/>
        <v>7000</v>
      </c>
      <c r="X484" s="40" t="s">
        <v>1704</v>
      </c>
      <c r="Y484" s="38">
        <v>1516889.77</v>
      </c>
      <c r="Z484" s="18" t="s">
        <v>1705</v>
      </c>
      <c r="AA484" s="18">
        <v>8111985</v>
      </c>
      <c r="AB484" s="18"/>
    </row>
    <row r="485" s="3" customFormat="1" ht="33.75" spans="1:28">
      <c r="A485" s="62">
        <v>485</v>
      </c>
      <c r="B485" s="18" t="s">
        <v>1700</v>
      </c>
      <c r="C485" s="18"/>
      <c r="D485" s="18"/>
      <c r="E485" s="18" t="s">
        <v>1882</v>
      </c>
      <c r="F485" s="19" t="s">
        <v>1883</v>
      </c>
      <c r="G485" s="19" t="s">
        <v>1884</v>
      </c>
      <c r="H485" s="19"/>
      <c r="I485" s="19"/>
      <c r="J485" s="18"/>
      <c r="K485" s="18"/>
      <c r="L485" s="19"/>
      <c r="M485" s="38"/>
      <c r="N485" s="38"/>
      <c r="O485" s="49"/>
      <c r="P485" s="49"/>
      <c r="Q485" s="18">
        <v>1</v>
      </c>
      <c r="R485" s="38">
        <v>200</v>
      </c>
      <c r="S485" s="38">
        <v>40</v>
      </c>
      <c r="T485" s="38">
        <f t="shared" si="21"/>
        <v>8000</v>
      </c>
      <c r="U485" s="38">
        <v>12</v>
      </c>
      <c r="V485" s="38">
        <f t="shared" si="22"/>
        <v>2400</v>
      </c>
      <c r="W485" s="38">
        <f t="shared" si="23"/>
        <v>5600</v>
      </c>
      <c r="X485" s="40" t="s">
        <v>1704</v>
      </c>
      <c r="Y485" s="38">
        <v>1516889.77</v>
      </c>
      <c r="Z485" s="18" t="s">
        <v>1705</v>
      </c>
      <c r="AA485" s="18">
        <v>8111985</v>
      </c>
      <c r="AB485" s="18"/>
    </row>
    <row r="486" s="3" customFormat="1" ht="45" spans="1:28">
      <c r="A486" s="62">
        <v>486</v>
      </c>
      <c r="B486" s="18" t="s">
        <v>1700</v>
      </c>
      <c r="C486" s="18"/>
      <c r="D486" s="18"/>
      <c r="E486" s="18" t="s">
        <v>1885</v>
      </c>
      <c r="F486" s="19" t="s">
        <v>1886</v>
      </c>
      <c r="G486" s="19" t="s">
        <v>1887</v>
      </c>
      <c r="H486" s="19"/>
      <c r="I486" s="19"/>
      <c r="J486" s="18"/>
      <c r="K486" s="18"/>
      <c r="L486" s="19"/>
      <c r="M486" s="38"/>
      <c r="N486" s="38"/>
      <c r="O486" s="49"/>
      <c r="P486" s="49"/>
      <c r="Q486" s="18">
        <v>1</v>
      </c>
      <c r="R486" s="38">
        <v>400</v>
      </c>
      <c r="S486" s="38">
        <v>40</v>
      </c>
      <c r="T486" s="38">
        <f t="shared" si="21"/>
        <v>16000</v>
      </c>
      <c r="U486" s="38">
        <v>12</v>
      </c>
      <c r="V486" s="38">
        <f t="shared" si="22"/>
        <v>4800</v>
      </c>
      <c r="W486" s="38">
        <f t="shared" si="23"/>
        <v>11200</v>
      </c>
      <c r="X486" s="40" t="s">
        <v>1704</v>
      </c>
      <c r="Y486" s="38">
        <v>1516889.77</v>
      </c>
      <c r="Z486" s="18" t="s">
        <v>1705</v>
      </c>
      <c r="AA486" s="18">
        <v>8111985</v>
      </c>
      <c r="AB486" s="18"/>
    </row>
    <row r="487" s="3" customFormat="1" ht="33.75" spans="1:28">
      <c r="A487" s="62">
        <v>487</v>
      </c>
      <c r="B487" s="18" t="s">
        <v>1700</v>
      </c>
      <c r="C487" s="18"/>
      <c r="D487" s="18"/>
      <c r="E487" s="18" t="s">
        <v>1888</v>
      </c>
      <c r="F487" s="19" t="s">
        <v>1889</v>
      </c>
      <c r="G487" s="19" t="s">
        <v>1890</v>
      </c>
      <c r="H487" s="19"/>
      <c r="I487" s="19"/>
      <c r="J487" s="18"/>
      <c r="K487" s="18"/>
      <c r="L487" s="19"/>
      <c r="M487" s="38"/>
      <c r="N487" s="38"/>
      <c r="O487" s="49"/>
      <c r="P487" s="49"/>
      <c r="Q487" s="18">
        <v>1</v>
      </c>
      <c r="R487" s="38">
        <v>200</v>
      </c>
      <c r="S487" s="38">
        <v>40</v>
      </c>
      <c r="T487" s="38">
        <f t="shared" si="21"/>
        <v>8000</v>
      </c>
      <c r="U487" s="38">
        <v>12</v>
      </c>
      <c r="V487" s="38">
        <f t="shared" si="22"/>
        <v>2400</v>
      </c>
      <c r="W487" s="38">
        <f t="shared" si="23"/>
        <v>5600</v>
      </c>
      <c r="X487" s="40" t="s">
        <v>1704</v>
      </c>
      <c r="Y487" s="38">
        <v>1516889.77</v>
      </c>
      <c r="Z487" s="18" t="s">
        <v>1705</v>
      </c>
      <c r="AA487" s="18">
        <v>8111985</v>
      </c>
      <c r="AB487" s="18"/>
    </row>
    <row r="488" s="3" customFormat="1" ht="45" spans="1:28">
      <c r="A488" s="62">
        <v>488</v>
      </c>
      <c r="B488" s="18" t="s">
        <v>1700</v>
      </c>
      <c r="C488" s="18"/>
      <c r="D488" s="18"/>
      <c r="E488" s="18" t="s">
        <v>1891</v>
      </c>
      <c r="F488" s="19" t="s">
        <v>1892</v>
      </c>
      <c r="G488" s="19" t="s">
        <v>1893</v>
      </c>
      <c r="H488" s="19"/>
      <c r="I488" s="19"/>
      <c r="J488" s="18"/>
      <c r="K488" s="18"/>
      <c r="L488" s="19"/>
      <c r="M488" s="38"/>
      <c r="N488" s="38"/>
      <c r="O488" s="49"/>
      <c r="P488" s="49"/>
      <c r="Q488" s="18">
        <v>1</v>
      </c>
      <c r="R488" s="38">
        <v>185.74</v>
      </c>
      <c r="S488" s="38">
        <v>40</v>
      </c>
      <c r="T488" s="38">
        <f t="shared" si="21"/>
        <v>7429.6</v>
      </c>
      <c r="U488" s="38">
        <v>12</v>
      </c>
      <c r="V488" s="38">
        <f t="shared" si="22"/>
        <v>2228.88</v>
      </c>
      <c r="W488" s="38">
        <f t="shared" si="23"/>
        <v>5200.72</v>
      </c>
      <c r="X488" s="40" t="s">
        <v>1704</v>
      </c>
      <c r="Y488" s="38">
        <v>1516889.77</v>
      </c>
      <c r="Z488" s="18" t="s">
        <v>1705</v>
      </c>
      <c r="AA488" s="18">
        <v>8111985</v>
      </c>
      <c r="AB488" s="18"/>
    </row>
    <row r="489" s="3" customFormat="1" ht="33.75" spans="1:28">
      <c r="A489" s="62">
        <v>489</v>
      </c>
      <c r="B489" s="18" t="s">
        <v>1700</v>
      </c>
      <c r="C489" s="18"/>
      <c r="D489" s="18"/>
      <c r="E489" s="18" t="s">
        <v>1894</v>
      </c>
      <c r="F489" s="19" t="s">
        <v>1895</v>
      </c>
      <c r="G489" s="19" t="s">
        <v>1896</v>
      </c>
      <c r="H489" s="19"/>
      <c r="I489" s="19"/>
      <c r="J489" s="18"/>
      <c r="K489" s="18"/>
      <c r="L489" s="19"/>
      <c r="M489" s="38"/>
      <c r="N489" s="38"/>
      <c r="O489" s="49"/>
      <c r="P489" s="49"/>
      <c r="Q489" s="18">
        <v>1</v>
      </c>
      <c r="R489" s="38">
        <v>197.21</v>
      </c>
      <c r="S489" s="38">
        <v>40</v>
      </c>
      <c r="T489" s="38">
        <f t="shared" si="21"/>
        <v>7888.4</v>
      </c>
      <c r="U489" s="38">
        <v>12</v>
      </c>
      <c r="V489" s="38">
        <f t="shared" si="22"/>
        <v>2366.52</v>
      </c>
      <c r="W489" s="38">
        <f t="shared" si="23"/>
        <v>5521.88</v>
      </c>
      <c r="X489" s="40" t="s">
        <v>1704</v>
      </c>
      <c r="Y489" s="38">
        <v>1516889.77</v>
      </c>
      <c r="Z489" s="18" t="s">
        <v>1705</v>
      </c>
      <c r="AA489" s="18">
        <v>8111985</v>
      </c>
      <c r="AB489" s="18"/>
    </row>
    <row r="490" s="3" customFormat="1" ht="33.75" spans="1:28">
      <c r="A490" s="62">
        <v>490</v>
      </c>
      <c r="B490" s="18" t="s">
        <v>1700</v>
      </c>
      <c r="C490" s="18"/>
      <c r="D490" s="18"/>
      <c r="E490" s="18" t="s">
        <v>1897</v>
      </c>
      <c r="F490" s="19" t="s">
        <v>1898</v>
      </c>
      <c r="G490" s="19" t="s">
        <v>1899</v>
      </c>
      <c r="H490" s="19"/>
      <c r="I490" s="19"/>
      <c r="J490" s="18"/>
      <c r="K490" s="18"/>
      <c r="L490" s="19"/>
      <c r="M490" s="38"/>
      <c r="N490" s="38"/>
      <c r="O490" s="49"/>
      <c r="P490" s="49"/>
      <c r="Q490" s="18">
        <v>1</v>
      </c>
      <c r="R490" s="38">
        <v>226.85</v>
      </c>
      <c r="S490" s="38">
        <v>40</v>
      </c>
      <c r="T490" s="38">
        <f t="shared" si="21"/>
        <v>9074</v>
      </c>
      <c r="U490" s="38">
        <v>12</v>
      </c>
      <c r="V490" s="38">
        <f t="shared" si="22"/>
        <v>2722.2</v>
      </c>
      <c r="W490" s="38">
        <f t="shared" si="23"/>
        <v>6351.8</v>
      </c>
      <c r="X490" s="40" t="s">
        <v>1704</v>
      </c>
      <c r="Y490" s="38">
        <v>1516889.77</v>
      </c>
      <c r="Z490" s="18" t="s">
        <v>1705</v>
      </c>
      <c r="AA490" s="18">
        <v>8111985</v>
      </c>
      <c r="AB490" s="18"/>
    </row>
    <row r="491" s="3" customFormat="1" ht="33.75" spans="1:28">
      <c r="A491" s="62">
        <v>491</v>
      </c>
      <c r="B491" s="18" t="s">
        <v>1700</v>
      </c>
      <c r="C491" s="18"/>
      <c r="D491" s="18"/>
      <c r="E491" s="18" t="s">
        <v>1900</v>
      </c>
      <c r="F491" s="19" t="s">
        <v>1901</v>
      </c>
      <c r="G491" s="19" t="s">
        <v>1902</v>
      </c>
      <c r="H491" s="19"/>
      <c r="I491" s="19"/>
      <c r="J491" s="18"/>
      <c r="K491" s="18"/>
      <c r="L491" s="19"/>
      <c r="M491" s="38"/>
      <c r="N491" s="38"/>
      <c r="O491" s="49"/>
      <c r="P491" s="49"/>
      <c r="Q491" s="18">
        <v>1</v>
      </c>
      <c r="R491" s="38">
        <v>171.63</v>
      </c>
      <c r="S491" s="38">
        <v>40</v>
      </c>
      <c r="T491" s="38">
        <f t="shared" si="21"/>
        <v>6865.2</v>
      </c>
      <c r="U491" s="38">
        <v>12</v>
      </c>
      <c r="V491" s="38">
        <f t="shared" si="22"/>
        <v>2059.56</v>
      </c>
      <c r="W491" s="38">
        <f t="shared" si="23"/>
        <v>4805.64</v>
      </c>
      <c r="X491" s="40" t="s">
        <v>1704</v>
      </c>
      <c r="Y491" s="38">
        <v>1516889.77</v>
      </c>
      <c r="Z491" s="18" t="s">
        <v>1705</v>
      </c>
      <c r="AA491" s="18">
        <v>8111985</v>
      </c>
      <c r="AB491" s="18"/>
    </row>
    <row r="492" s="3" customFormat="1" ht="33.75" spans="1:28">
      <c r="A492" s="62">
        <v>492</v>
      </c>
      <c r="B492" s="18" t="s">
        <v>1700</v>
      </c>
      <c r="C492" s="18"/>
      <c r="D492" s="18"/>
      <c r="E492" s="18" t="s">
        <v>1903</v>
      </c>
      <c r="F492" s="19" t="s">
        <v>1904</v>
      </c>
      <c r="G492" s="19" t="s">
        <v>1905</v>
      </c>
      <c r="H492" s="19"/>
      <c r="I492" s="19"/>
      <c r="J492" s="18"/>
      <c r="K492" s="18"/>
      <c r="L492" s="19"/>
      <c r="M492" s="38"/>
      <c r="N492" s="38"/>
      <c r="O492" s="49"/>
      <c r="P492" s="49"/>
      <c r="Q492" s="18">
        <v>1</v>
      </c>
      <c r="R492" s="38">
        <v>172.72</v>
      </c>
      <c r="S492" s="38">
        <v>40</v>
      </c>
      <c r="T492" s="38">
        <f t="shared" si="21"/>
        <v>6908.8</v>
      </c>
      <c r="U492" s="38">
        <v>12</v>
      </c>
      <c r="V492" s="38">
        <f t="shared" si="22"/>
        <v>2072.64</v>
      </c>
      <c r="W492" s="38">
        <f t="shared" si="23"/>
        <v>4836.16</v>
      </c>
      <c r="X492" s="40" t="s">
        <v>1704</v>
      </c>
      <c r="Y492" s="38">
        <v>1516889.77</v>
      </c>
      <c r="Z492" s="18" t="s">
        <v>1705</v>
      </c>
      <c r="AA492" s="18">
        <v>8111985</v>
      </c>
      <c r="AB492" s="18"/>
    </row>
    <row r="493" s="3" customFormat="1" ht="33.75" spans="1:28">
      <c r="A493" s="62">
        <v>493</v>
      </c>
      <c r="B493" s="18" t="s">
        <v>1700</v>
      </c>
      <c r="C493" s="18"/>
      <c r="D493" s="18"/>
      <c r="E493" s="18" t="s">
        <v>1906</v>
      </c>
      <c r="F493" s="19" t="s">
        <v>1907</v>
      </c>
      <c r="G493" s="19" t="s">
        <v>1908</v>
      </c>
      <c r="H493" s="19"/>
      <c r="I493" s="19"/>
      <c r="J493" s="18"/>
      <c r="K493" s="18"/>
      <c r="L493" s="19"/>
      <c r="M493" s="38"/>
      <c r="N493" s="38"/>
      <c r="O493" s="49"/>
      <c r="P493" s="49"/>
      <c r="Q493" s="18">
        <v>1</v>
      </c>
      <c r="R493" s="38">
        <v>469</v>
      </c>
      <c r="S493" s="38">
        <v>40</v>
      </c>
      <c r="T493" s="38">
        <f t="shared" si="21"/>
        <v>18760</v>
      </c>
      <c r="U493" s="38">
        <v>12</v>
      </c>
      <c r="V493" s="38">
        <f t="shared" si="22"/>
        <v>5628</v>
      </c>
      <c r="W493" s="38">
        <f t="shared" si="23"/>
        <v>13132</v>
      </c>
      <c r="X493" s="40" t="s">
        <v>1704</v>
      </c>
      <c r="Y493" s="38">
        <v>1516889.77</v>
      </c>
      <c r="Z493" s="18" t="s">
        <v>1705</v>
      </c>
      <c r="AA493" s="18">
        <v>8111985</v>
      </c>
      <c r="AB493" s="18"/>
    </row>
    <row r="494" s="3" customFormat="1" ht="33.75" spans="1:28">
      <c r="A494" s="62">
        <v>494</v>
      </c>
      <c r="B494" s="18" t="s">
        <v>1700</v>
      </c>
      <c r="C494" s="18"/>
      <c r="D494" s="18"/>
      <c r="E494" s="18" t="s">
        <v>1909</v>
      </c>
      <c r="F494" s="19" t="s">
        <v>1910</v>
      </c>
      <c r="G494" s="19" t="s">
        <v>1911</v>
      </c>
      <c r="H494" s="19"/>
      <c r="I494" s="19"/>
      <c r="J494" s="18"/>
      <c r="K494" s="18"/>
      <c r="L494" s="19"/>
      <c r="M494" s="38"/>
      <c r="N494" s="38"/>
      <c r="O494" s="49"/>
      <c r="P494" s="49"/>
      <c r="Q494" s="18">
        <v>1</v>
      </c>
      <c r="R494" s="38">
        <v>151</v>
      </c>
      <c r="S494" s="38">
        <v>40</v>
      </c>
      <c r="T494" s="38">
        <f t="shared" si="21"/>
        <v>6040</v>
      </c>
      <c r="U494" s="38">
        <v>12</v>
      </c>
      <c r="V494" s="38">
        <f t="shared" si="22"/>
        <v>1812</v>
      </c>
      <c r="W494" s="38">
        <f t="shared" si="23"/>
        <v>4228</v>
      </c>
      <c r="X494" s="40" t="s">
        <v>1704</v>
      </c>
      <c r="Y494" s="38">
        <v>1516889.77</v>
      </c>
      <c r="Z494" s="18" t="s">
        <v>1705</v>
      </c>
      <c r="AA494" s="18">
        <v>8111985</v>
      </c>
      <c r="AB494" s="18"/>
    </row>
    <row r="495" s="3" customFormat="1" ht="45" spans="1:28">
      <c r="A495" s="62">
        <v>495</v>
      </c>
      <c r="B495" s="18" t="s">
        <v>1700</v>
      </c>
      <c r="C495" s="18"/>
      <c r="D495" s="18"/>
      <c r="E495" s="18" t="s">
        <v>1912</v>
      </c>
      <c r="F495" s="19" t="s">
        <v>1913</v>
      </c>
      <c r="G495" s="19" t="s">
        <v>1914</v>
      </c>
      <c r="H495" s="19"/>
      <c r="I495" s="19"/>
      <c r="J495" s="18"/>
      <c r="K495" s="18"/>
      <c r="L495" s="19"/>
      <c r="M495" s="38"/>
      <c r="N495" s="38"/>
      <c r="O495" s="49"/>
      <c r="P495" s="49"/>
      <c r="Q495" s="18">
        <v>1</v>
      </c>
      <c r="R495" s="38">
        <v>127.37</v>
      </c>
      <c r="S495" s="38">
        <v>40</v>
      </c>
      <c r="T495" s="38">
        <f t="shared" si="21"/>
        <v>5094.8</v>
      </c>
      <c r="U495" s="38">
        <v>12</v>
      </c>
      <c r="V495" s="38">
        <f t="shared" si="22"/>
        <v>1528.44</v>
      </c>
      <c r="W495" s="38">
        <f t="shared" si="23"/>
        <v>3566.36</v>
      </c>
      <c r="X495" s="40" t="s">
        <v>1704</v>
      </c>
      <c r="Y495" s="38">
        <v>1516889.77</v>
      </c>
      <c r="Z495" s="18" t="s">
        <v>1705</v>
      </c>
      <c r="AA495" s="18">
        <v>8111985</v>
      </c>
      <c r="AB495" s="18"/>
    </row>
    <row r="496" s="3" customFormat="1" ht="33.75" spans="1:28">
      <c r="A496" s="62">
        <v>496</v>
      </c>
      <c r="B496" s="18" t="s">
        <v>1700</v>
      </c>
      <c r="C496" s="18"/>
      <c r="D496" s="18"/>
      <c r="E496" s="18" t="s">
        <v>1915</v>
      </c>
      <c r="F496" s="19" t="s">
        <v>1916</v>
      </c>
      <c r="G496" s="19" t="s">
        <v>1917</v>
      </c>
      <c r="H496" s="19"/>
      <c r="I496" s="19"/>
      <c r="J496" s="18"/>
      <c r="K496" s="18"/>
      <c r="L496" s="19"/>
      <c r="M496" s="38"/>
      <c r="N496" s="38"/>
      <c r="O496" s="49"/>
      <c r="P496" s="49"/>
      <c r="Q496" s="18">
        <v>1</v>
      </c>
      <c r="R496" s="38">
        <v>72.29</v>
      </c>
      <c r="S496" s="38">
        <v>40</v>
      </c>
      <c r="T496" s="38">
        <f t="shared" si="21"/>
        <v>2891.6</v>
      </c>
      <c r="U496" s="38">
        <v>12</v>
      </c>
      <c r="V496" s="38">
        <f t="shared" si="22"/>
        <v>867.48</v>
      </c>
      <c r="W496" s="38">
        <f t="shared" si="23"/>
        <v>2024.12</v>
      </c>
      <c r="X496" s="40" t="s">
        <v>1704</v>
      </c>
      <c r="Y496" s="38">
        <v>1516889.77</v>
      </c>
      <c r="Z496" s="18" t="s">
        <v>1705</v>
      </c>
      <c r="AA496" s="18">
        <v>8111985</v>
      </c>
      <c r="AB496" s="18"/>
    </row>
    <row r="497" s="3" customFormat="1" ht="33.75" spans="1:28">
      <c r="A497" s="62">
        <v>497</v>
      </c>
      <c r="B497" s="18" t="s">
        <v>1700</v>
      </c>
      <c r="C497" s="18"/>
      <c r="D497" s="18"/>
      <c r="E497" s="18" t="s">
        <v>1918</v>
      </c>
      <c r="F497" s="19" t="s">
        <v>1630</v>
      </c>
      <c r="G497" s="19" t="s">
        <v>1919</v>
      </c>
      <c r="H497" s="19"/>
      <c r="I497" s="19"/>
      <c r="J497" s="18"/>
      <c r="K497" s="18"/>
      <c r="L497" s="19"/>
      <c r="M497" s="38"/>
      <c r="N497" s="38"/>
      <c r="O497" s="49"/>
      <c r="P497" s="49"/>
      <c r="Q497" s="18">
        <v>1</v>
      </c>
      <c r="R497" s="38">
        <v>60</v>
      </c>
      <c r="S497" s="38">
        <v>40</v>
      </c>
      <c r="T497" s="38">
        <f t="shared" si="21"/>
        <v>2400</v>
      </c>
      <c r="U497" s="38">
        <v>12</v>
      </c>
      <c r="V497" s="38">
        <f t="shared" si="22"/>
        <v>720</v>
      </c>
      <c r="W497" s="38">
        <f t="shared" si="23"/>
        <v>1680</v>
      </c>
      <c r="X497" s="40" t="s">
        <v>1704</v>
      </c>
      <c r="Y497" s="38">
        <v>1516889.77</v>
      </c>
      <c r="Z497" s="18" t="s">
        <v>1705</v>
      </c>
      <c r="AA497" s="18">
        <v>8111985</v>
      </c>
      <c r="AB497" s="18"/>
    </row>
    <row r="498" s="3" customFormat="1" ht="33.75" spans="1:28">
      <c r="A498" s="62">
        <v>498</v>
      </c>
      <c r="B498" s="18" t="s">
        <v>1700</v>
      </c>
      <c r="C498" s="18"/>
      <c r="D498" s="18"/>
      <c r="E498" s="18" t="s">
        <v>1920</v>
      </c>
      <c r="F498" s="19" t="s">
        <v>1921</v>
      </c>
      <c r="G498" s="19" t="s">
        <v>1922</v>
      </c>
      <c r="H498" s="19"/>
      <c r="I498" s="19"/>
      <c r="J498" s="18"/>
      <c r="K498" s="18"/>
      <c r="L498" s="19"/>
      <c r="M498" s="38"/>
      <c r="N498" s="38"/>
      <c r="O498" s="49"/>
      <c r="P498" s="49"/>
      <c r="Q498" s="18">
        <v>1</v>
      </c>
      <c r="R498" s="38">
        <v>110.8</v>
      </c>
      <c r="S498" s="38">
        <v>40</v>
      </c>
      <c r="T498" s="38">
        <f t="shared" si="21"/>
        <v>4432</v>
      </c>
      <c r="U498" s="38">
        <v>12</v>
      </c>
      <c r="V498" s="38">
        <f t="shared" si="22"/>
        <v>1329.6</v>
      </c>
      <c r="W498" s="38">
        <f t="shared" si="23"/>
        <v>3102.4</v>
      </c>
      <c r="X498" s="40" t="s">
        <v>1704</v>
      </c>
      <c r="Y498" s="38">
        <v>1516889.77</v>
      </c>
      <c r="Z498" s="18" t="s">
        <v>1705</v>
      </c>
      <c r="AA498" s="18">
        <v>8111985</v>
      </c>
      <c r="AB498" s="18"/>
    </row>
    <row r="499" s="3" customFormat="1" ht="45" spans="1:28">
      <c r="A499" s="62">
        <v>499</v>
      </c>
      <c r="B499" s="18" t="s">
        <v>1700</v>
      </c>
      <c r="C499" s="18"/>
      <c r="D499" s="18"/>
      <c r="E499" s="18" t="s">
        <v>1923</v>
      </c>
      <c r="F499" s="19" t="s">
        <v>1924</v>
      </c>
      <c r="G499" s="19" t="s">
        <v>1925</v>
      </c>
      <c r="H499" s="19"/>
      <c r="I499" s="19"/>
      <c r="J499" s="18"/>
      <c r="K499" s="18"/>
      <c r="L499" s="19"/>
      <c r="M499" s="38"/>
      <c r="N499" s="38"/>
      <c r="O499" s="49"/>
      <c r="P499" s="49"/>
      <c r="Q499" s="18">
        <v>1</v>
      </c>
      <c r="R499" s="38">
        <v>116</v>
      </c>
      <c r="S499" s="38">
        <v>40</v>
      </c>
      <c r="T499" s="38">
        <f t="shared" si="21"/>
        <v>4640</v>
      </c>
      <c r="U499" s="38">
        <v>12</v>
      </c>
      <c r="V499" s="38">
        <f t="shared" si="22"/>
        <v>1392</v>
      </c>
      <c r="W499" s="38">
        <f t="shared" si="23"/>
        <v>3248</v>
      </c>
      <c r="X499" s="40" t="s">
        <v>1823</v>
      </c>
      <c r="Y499" s="38" t="s">
        <v>1926</v>
      </c>
      <c r="Z499" s="18" t="s">
        <v>1927</v>
      </c>
      <c r="AA499" s="18" t="s">
        <v>1928</v>
      </c>
      <c r="AB499" s="18"/>
    </row>
    <row r="500" s="3" customFormat="1" ht="33.75" spans="1:28">
      <c r="A500" s="62">
        <v>500</v>
      </c>
      <c r="B500" s="18" t="s">
        <v>1700</v>
      </c>
      <c r="C500" s="18"/>
      <c r="D500" s="18"/>
      <c r="E500" s="18" t="s">
        <v>1929</v>
      </c>
      <c r="F500" s="19" t="s">
        <v>1930</v>
      </c>
      <c r="G500" s="19" t="s">
        <v>1931</v>
      </c>
      <c r="H500" s="19"/>
      <c r="I500" s="19"/>
      <c r="J500" s="18"/>
      <c r="K500" s="18"/>
      <c r="L500" s="19"/>
      <c r="M500" s="38"/>
      <c r="N500" s="38"/>
      <c r="O500" s="49"/>
      <c r="P500" s="49"/>
      <c r="Q500" s="18">
        <v>1</v>
      </c>
      <c r="R500" s="38">
        <v>108.27</v>
      </c>
      <c r="S500" s="38">
        <v>40</v>
      </c>
      <c r="T500" s="38">
        <f t="shared" si="21"/>
        <v>4330.8</v>
      </c>
      <c r="U500" s="38">
        <v>12</v>
      </c>
      <c r="V500" s="38">
        <f t="shared" si="22"/>
        <v>1299.24</v>
      </c>
      <c r="W500" s="38">
        <f t="shared" si="23"/>
        <v>3031.56</v>
      </c>
      <c r="X500" s="40" t="s">
        <v>1704</v>
      </c>
      <c r="Y500" s="38">
        <v>1516889.77</v>
      </c>
      <c r="Z500" s="18" t="s">
        <v>1705</v>
      </c>
      <c r="AA500" s="18">
        <v>8111985</v>
      </c>
      <c r="AB500" s="18"/>
    </row>
    <row r="501" s="3" customFormat="1" ht="33.75" spans="1:28">
      <c r="A501" s="62">
        <v>501</v>
      </c>
      <c r="B501" s="18" t="s">
        <v>1700</v>
      </c>
      <c r="C501" s="18"/>
      <c r="D501" s="18"/>
      <c r="E501" s="18" t="s">
        <v>1932</v>
      </c>
      <c r="F501" s="19" t="s">
        <v>1933</v>
      </c>
      <c r="G501" s="19" t="s">
        <v>1934</v>
      </c>
      <c r="H501" s="63"/>
      <c r="I501" s="63"/>
      <c r="J501" s="18"/>
      <c r="K501" s="18"/>
      <c r="L501" s="19"/>
      <c r="M501" s="38"/>
      <c r="N501" s="38"/>
      <c r="O501" s="49"/>
      <c r="P501" s="49"/>
      <c r="Q501" s="18">
        <v>1</v>
      </c>
      <c r="R501" s="38">
        <v>310</v>
      </c>
      <c r="S501" s="38">
        <v>40</v>
      </c>
      <c r="T501" s="38">
        <f t="shared" si="21"/>
        <v>12400</v>
      </c>
      <c r="U501" s="38">
        <v>12</v>
      </c>
      <c r="V501" s="38">
        <f t="shared" si="22"/>
        <v>3720</v>
      </c>
      <c r="W501" s="38">
        <f t="shared" si="23"/>
        <v>8680</v>
      </c>
      <c r="X501" s="40" t="s">
        <v>1704</v>
      </c>
      <c r="Y501" s="38">
        <v>1516889.77</v>
      </c>
      <c r="Z501" s="18" t="s">
        <v>1705</v>
      </c>
      <c r="AA501" s="18">
        <v>8111985</v>
      </c>
      <c r="AB501" s="18"/>
    </row>
    <row r="502" s="3" customFormat="1" ht="33.75" spans="1:28">
      <c r="A502" s="62">
        <v>502</v>
      </c>
      <c r="B502" s="18" t="s">
        <v>1700</v>
      </c>
      <c r="C502" s="18"/>
      <c r="D502" s="18"/>
      <c r="E502" s="18" t="s">
        <v>1935</v>
      </c>
      <c r="F502" s="19" t="s">
        <v>1936</v>
      </c>
      <c r="G502" s="19" t="s">
        <v>1937</v>
      </c>
      <c r="H502" s="19"/>
      <c r="I502" s="19"/>
      <c r="J502" s="18"/>
      <c r="K502" s="18"/>
      <c r="L502" s="19"/>
      <c r="M502" s="38"/>
      <c r="N502" s="38"/>
      <c r="O502" s="49"/>
      <c r="P502" s="49"/>
      <c r="Q502" s="18">
        <v>1</v>
      </c>
      <c r="R502" s="38">
        <v>109.94</v>
      </c>
      <c r="S502" s="38">
        <v>40</v>
      </c>
      <c r="T502" s="38">
        <f t="shared" si="21"/>
        <v>4397.6</v>
      </c>
      <c r="U502" s="38">
        <v>12</v>
      </c>
      <c r="V502" s="38">
        <f t="shared" si="22"/>
        <v>1319.28</v>
      </c>
      <c r="W502" s="38">
        <f t="shared" si="23"/>
        <v>3078.32</v>
      </c>
      <c r="X502" s="40" t="s">
        <v>1704</v>
      </c>
      <c r="Y502" s="38">
        <v>1516889.77</v>
      </c>
      <c r="Z502" s="18" t="s">
        <v>1705</v>
      </c>
      <c r="AA502" s="18">
        <v>8111985</v>
      </c>
      <c r="AB502" s="18"/>
    </row>
    <row r="503" s="3" customFormat="1" ht="33.75" spans="1:28">
      <c r="A503" s="62">
        <v>503</v>
      </c>
      <c r="B503" s="18" t="s">
        <v>1700</v>
      </c>
      <c r="C503" s="18"/>
      <c r="D503" s="18"/>
      <c r="E503" s="18" t="s">
        <v>1938</v>
      </c>
      <c r="F503" s="19" t="s">
        <v>1939</v>
      </c>
      <c r="G503" s="19" t="s">
        <v>1940</v>
      </c>
      <c r="H503" s="19"/>
      <c r="I503" s="19"/>
      <c r="J503" s="18"/>
      <c r="K503" s="18"/>
      <c r="L503" s="19"/>
      <c r="M503" s="18"/>
      <c r="N503" s="38"/>
      <c r="O503" s="49"/>
      <c r="P503" s="49"/>
      <c r="Q503" s="18">
        <v>1</v>
      </c>
      <c r="R503" s="38">
        <v>105</v>
      </c>
      <c r="S503" s="38">
        <v>40</v>
      </c>
      <c r="T503" s="38">
        <f t="shared" si="21"/>
        <v>4200</v>
      </c>
      <c r="U503" s="38">
        <v>12</v>
      </c>
      <c r="V503" s="38">
        <f t="shared" si="22"/>
        <v>1260</v>
      </c>
      <c r="W503" s="38">
        <f t="shared" si="23"/>
        <v>2940</v>
      </c>
      <c r="X503" s="40" t="s">
        <v>1704</v>
      </c>
      <c r="Y503" s="38">
        <v>1516889.77</v>
      </c>
      <c r="Z503" s="18" t="s">
        <v>1705</v>
      </c>
      <c r="AA503" s="18">
        <v>8111985</v>
      </c>
      <c r="AB503" s="18"/>
    </row>
    <row r="504" s="3" customFormat="1" ht="33.75" spans="1:28">
      <c r="A504" s="62">
        <v>504</v>
      </c>
      <c r="B504" s="18" t="s">
        <v>1700</v>
      </c>
      <c r="C504" s="18"/>
      <c r="D504" s="18"/>
      <c r="E504" s="18" t="s">
        <v>1941</v>
      </c>
      <c r="F504" s="19" t="s">
        <v>1942</v>
      </c>
      <c r="G504" s="19" t="s">
        <v>1943</v>
      </c>
      <c r="H504" s="19"/>
      <c r="I504" s="19"/>
      <c r="J504" s="18"/>
      <c r="K504" s="18"/>
      <c r="L504" s="19"/>
      <c r="M504" s="18"/>
      <c r="N504" s="38"/>
      <c r="O504" s="49"/>
      <c r="P504" s="49"/>
      <c r="Q504" s="18">
        <v>1</v>
      </c>
      <c r="R504" s="38">
        <v>130</v>
      </c>
      <c r="S504" s="38">
        <v>40</v>
      </c>
      <c r="T504" s="38">
        <f t="shared" si="21"/>
        <v>5200</v>
      </c>
      <c r="U504" s="38">
        <v>12</v>
      </c>
      <c r="V504" s="38">
        <f t="shared" si="22"/>
        <v>1560</v>
      </c>
      <c r="W504" s="38">
        <f t="shared" si="23"/>
        <v>3640</v>
      </c>
      <c r="X504" s="40" t="s">
        <v>1704</v>
      </c>
      <c r="Y504" s="38">
        <v>1516889.77</v>
      </c>
      <c r="Z504" s="18" t="s">
        <v>1705</v>
      </c>
      <c r="AA504" s="18">
        <v>8111985</v>
      </c>
      <c r="AB504" s="18"/>
    </row>
    <row r="505" s="3" customFormat="1" ht="33.75" spans="1:28">
      <c r="A505" s="62">
        <v>505</v>
      </c>
      <c r="B505" s="18" t="s">
        <v>1700</v>
      </c>
      <c r="C505" s="18"/>
      <c r="D505" s="18"/>
      <c r="E505" s="18" t="s">
        <v>1944</v>
      </c>
      <c r="F505" s="19" t="s">
        <v>1945</v>
      </c>
      <c r="G505" s="19" t="s">
        <v>1946</v>
      </c>
      <c r="H505" s="19"/>
      <c r="I505" s="19"/>
      <c r="J505" s="18"/>
      <c r="K505" s="18"/>
      <c r="L505" s="19"/>
      <c r="M505" s="18"/>
      <c r="N505" s="38"/>
      <c r="O505" s="49"/>
      <c r="P505" s="49"/>
      <c r="Q505" s="18">
        <v>1</v>
      </c>
      <c r="R505" s="38">
        <v>72.43</v>
      </c>
      <c r="S505" s="38">
        <v>40</v>
      </c>
      <c r="T505" s="38">
        <f t="shared" si="21"/>
        <v>2897.2</v>
      </c>
      <c r="U505" s="38">
        <v>12</v>
      </c>
      <c r="V505" s="38">
        <f t="shared" si="22"/>
        <v>869.16</v>
      </c>
      <c r="W505" s="38">
        <f t="shared" si="23"/>
        <v>2028.04</v>
      </c>
      <c r="X505" s="40" t="s">
        <v>1704</v>
      </c>
      <c r="Y505" s="38">
        <v>1516889.77</v>
      </c>
      <c r="Z505" s="18" t="s">
        <v>1705</v>
      </c>
      <c r="AA505" s="18">
        <v>8111985</v>
      </c>
      <c r="AB505" s="18"/>
    </row>
    <row r="506" s="3" customFormat="1" ht="33.75" spans="1:28">
      <c r="A506" s="62">
        <v>506</v>
      </c>
      <c r="B506" s="18" t="s">
        <v>1700</v>
      </c>
      <c r="C506" s="18"/>
      <c r="D506" s="18"/>
      <c r="E506" s="18" t="s">
        <v>1947</v>
      </c>
      <c r="F506" s="19" t="s">
        <v>1948</v>
      </c>
      <c r="G506" s="19" t="s">
        <v>1949</v>
      </c>
      <c r="H506" s="19"/>
      <c r="I506" s="19"/>
      <c r="J506" s="18"/>
      <c r="K506" s="18"/>
      <c r="L506" s="19"/>
      <c r="M506" s="18"/>
      <c r="N506" s="38"/>
      <c r="O506" s="49"/>
      <c r="P506" s="49"/>
      <c r="Q506" s="18">
        <v>1</v>
      </c>
      <c r="R506" s="38">
        <v>80</v>
      </c>
      <c r="S506" s="38">
        <v>40</v>
      </c>
      <c r="T506" s="38">
        <f t="shared" si="21"/>
        <v>3200</v>
      </c>
      <c r="U506" s="38">
        <v>12</v>
      </c>
      <c r="V506" s="38">
        <f t="shared" si="22"/>
        <v>960</v>
      </c>
      <c r="W506" s="38">
        <f t="shared" si="23"/>
        <v>2240</v>
      </c>
      <c r="X506" s="40" t="s">
        <v>1704</v>
      </c>
      <c r="Y506" s="38">
        <v>1516889.77</v>
      </c>
      <c r="Z506" s="18" t="s">
        <v>1705</v>
      </c>
      <c r="AA506" s="18">
        <v>8111985</v>
      </c>
      <c r="AB506" s="18"/>
    </row>
    <row r="507" s="3" customFormat="1" ht="33.75" spans="1:28">
      <c r="A507" s="62">
        <v>507</v>
      </c>
      <c r="B507" s="18" t="s">
        <v>1700</v>
      </c>
      <c r="C507" s="18"/>
      <c r="D507" s="18"/>
      <c r="E507" s="18" t="s">
        <v>1950</v>
      </c>
      <c r="F507" s="19" t="s">
        <v>1951</v>
      </c>
      <c r="G507" s="19" t="s">
        <v>1952</v>
      </c>
      <c r="H507" s="19"/>
      <c r="I507" s="19"/>
      <c r="J507" s="18"/>
      <c r="K507" s="18"/>
      <c r="L507" s="19"/>
      <c r="M507" s="18"/>
      <c r="N507" s="38"/>
      <c r="O507" s="49"/>
      <c r="P507" s="49"/>
      <c r="Q507" s="18">
        <v>1</v>
      </c>
      <c r="R507" s="38">
        <v>80.54</v>
      </c>
      <c r="S507" s="38">
        <v>40</v>
      </c>
      <c r="T507" s="38">
        <f t="shared" si="21"/>
        <v>3221.6</v>
      </c>
      <c r="U507" s="38">
        <v>12</v>
      </c>
      <c r="V507" s="38">
        <f t="shared" si="22"/>
        <v>966.48</v>
      </c>
      <c r="W507" s="38">
        <f t="shared" si="23"/>
        <v>2255.12</v>
      </c>
      <c r="X507" s="40" t="s">
        <v>1704</v>
      </c>
      <c r="Y507" s="38">
        <v>1516889.77</v>
      </c>
      <c r="Z507" s="18" t="s">
        <v>1705</v>
      </c>
      <c r="AA507" s="18">
        <v>8111985</v>
      </c>
      <c r="AB507" s="18"/>
    </row>
    <row r="508" s="3" customFormat="1" ht="33.75" spans="1:28">
      <c r="A508" s="62">
        <v>508</v>
      </c>
      <c r="B508" s="18" t="s">
        <v>1700</v>
      </c>
      <c r="C508" s="18"/>
      <c r="D508" s="18"/>
      <c r="E508" s="18" t="s">
        <v>1953</v>
      </c>
      <c r="F508" s="19" t="s">
        <v>1954</v>
      </c>
      <c r="G508" s="19" t="s">
        <v>1955</v>
      </c>
      <c r="H508" s="19"/>
      <c r="I508" s="19"/>
      <c r="J508" s="18"/>
      <c r="K508" s="18"/>
      <c r="L508" s="19"/>
      <c r="M508" s="18"/>
      <c r="N508" s="38"/>
      <c r="O508" s="49"/>
      <c r="P508" s="49"/>
      <c r="Q508" s="18">
        <v>1</v>
      </c>
      <c r="R508" s="38">
        <v>126.75</v>
      </c>
      <c r="S508" s="38">
        <v>40</v>
      </c>
      <c r="T508" s="38">
        <f t="shared" si="21"/>
        <v>5070</v>
      </c>
      <c r="U508" s="38">
        <v>12</v>
      </c>
      <c r="V508" s="38">
        <f t="shared" si="22"/>
        <v>1521</v>
      </c>
      <c r="W508" s="38">
        <f t="shared" si="23"/>
        <v>3549</v>
      </c>
      <c r="X508" s="40" t="s">
        <v>1704</v>
      </c>
      <c r="Y508" s="38">
        <v>1516889.77</v>
      </c>
      <c r="Z508" s="18" t="s">
        <v>1705</v>
      </c>
      <c r="AA508" s="18">
        <v>8111985</v>
      </c>
      <c r="AB508" s="18"/>
    </row>
    <row r="509" s="3" customFormat="1" ht="33.75" spans="1:28">
      <c r="A509" s="62">
        <v>509</v>
      </c>
      <c r="B509" s="18" t="s">
        <v>1700</v>
      </c>
      <c r="C509" s="18"/>
      <c r="D509" s="18"/>
      <c r="E509" s="18" t="s">
        <v>1956</v>
      </c>
      <c r="F509" s="19" t="s">
        <v>1957</v>
      </c>
      <c r="G509" s="19" t="s">
        <v>1958</v>
      </c>
      <c r="H509" s="19"/>
      <c r="I509" s="19"/>
      <c r="J509" s="18"/>
      <c r="K509" s="18"/>
      <c r="L509" s="19"/>
      <c r="M509" s="18"/>
      <c r="N509" s="38"/>
      <c r="O509" s="49"/>
      <c r="P509" s="49"/>
      <c r="Q509" s="18">
        <v>1</v>
      </c>
      <c r="R509" s="38">
        <v>52</v>
      </c>
      <c r="S509" s="38">
        <v>40</v>
      </c>
      <c r="T509" s="38">
        <f t="shared" si="21"/>
        <v>2080</v>
      </c>
      <c r="U509" s="38">
        <v>12</v>
      </c>
      <c r="V509" s="38">
        <f t="shared" si="22"/>
        <v>624</v>
      </c>
      <c r="W509" s="38">
        <f t="shared" si="23"/>
        <v>1456</v>
      </c>
      <c r="X509" s="40" t="s">
        <v>1704</v>
      </c>
      <c r="Y509" s="38">
        <v>1516889.77</v>
      </c>
      <c r="Z509" s="18" t="s">
        <v>1705</v>
      </c>
      <c r="AA509" s="18">
        <v>8111985</v>
      </c>
      <c r="AB509" s="18"/>
    </row>
    <row r="510" s="3" customFormat="1" ht="33.75" spans="1:28">
      <c r="A510" s="62">
        <v>510</v>
      </c>
      <c r="B510" s="18" t="s">
        <v>1700</v>
      </c>
      <c r="C510" s="18"/>
      <c r="D510" s="18"/>
      <c r="E510" s="18" t="s">
        <v>1959</v>
      </c>
      <c r="F510" s="19" t="s">
        <v>1960</v>
      </c>
      <c r="G510" s="19" t="s">
        <v>1961</v>
      </c>
      <c r="H510" s="19"/>
      <c r="I510" s="19"/>
      <c r="J510" s="18"/>
      <c r="K510" s="18"/>
      <c r="L510" s="19"/>
      <c r="M510" s="18"/>
      <c r="N510" s="38"/>
      <c r="O510" s="49"/>
      <c r="P510" s="49"/>
      <c r="Q510" s="18">
        <v>1</v>
      </c>
      <c r="R510" s="38">
        <v>456.77</v>
      </c>
      <c r="S510" s="38">
        <v>40</v>
      </c>
      <c r="T510" s="38">
        <f t="shared" si="21"/>
        <v>18270.8</v>
      </c>
      <c r="U510" s="38">
        <v>12</v>
      </c>
      <c r="V510" s="38">
        <f t="shared" si="22"/>
        <v>5481.24</v>
      </c>
      <c r="W510" s="38">
        <f t="shared" si="23"/>
        <v>12789.56</v>
      </c>
      <c r="X510" s="16" t="s">
        <v>1962</v>
      </c>
      <c r="Y510" s="18" t="s">
        <v>1963</v>
      </c>
      <c r="Z510" s="111" t="s">
        <v>1964</v>
      </c>
      <c r="AA510" s="18" t="s">
        <v>1965</v>
      </c>
      <c r="AB510" s="18"/>
    </row>
    <row r="511" s="3" customFormat="1" ht="33.75" spans="1:28">
      <c r="A511" s="62">
        <v>511</v>
      </c>
      <c r="B511" s="18" t="s">
        <v>1700</v>
      </c>
      <c r="C511" s="18"/>
      <c r="D511" s="18"/>
      <c r="E511" s="18" t="s">
        <v>1966</v>
      </c>
      <c r="F511" s="19" t="s">
        <v>1967</v>
      </c>
      <c r="G511" s="18" t="s">
        <v>1968</v>
      </c>
      <c r="H511" s="19"/>
      <c r="I511" s="19"/>
      <c r="J511" s="18"/>
      <c r="K511" s="18"/>
      <c r="L511" s="19"/>
      <c r="M511" s="18"/>
      <c r="N511" s="38"/>
      <c r="O511" s="49"/>
      <c r="P511" s="49"/>
      <c r="Q511" s="18">
        <v>1</v>
      </c>
      <c r="R511" s="38">
        <v>80</v>
      </c>
      <c r="S511" s="38">
        <v>40</v>
      </c>
      <c r="T511" s="38">
        <f t="shared" si="21"/>
        <v>3200</v>
      </c>
      <c r="U511" s="38">
        <v>12</v>
      </c>
      <c r="V511" s="38">
        <f t="shared" si="22"/>
        <v>960</v>
      </c>
      <c r="W511" s="38">
        <f t="shared" si="23"/>
        <v>2240</v>
      </c>
      <c r="X511" s="40" t="s">
        <v>1969</v>
      </c>
      <c r="Y511" s="38">
        <v>960</v>
      </c>
      <c r="Z511" s="38" t="s">
        <v>1970</v>
      </c>
      <c r="AA511" s="18">
        <v>11016630</v>
      </c>
      <c r="AB511" s="18"/>
    </row>
    <row r="512" s="3" customFormat="1" ht="33.75" spans="1:28">
      <c r="A512" s="62">
        <v>512</v>
      </c>
      <c r="B512" s="18" t="s">
        <v>1700</v>
      </c>
      <c r="C512" s="18"/>
      <c r="D512" s="18"/>
      <c r="E512" s="18" t="s">
        <v>1971</v>
      </c>
      <c r="F512" s="19" t="s">
        <v>1972</v>
      </c>
      <c r="G512" s="18" t="s">
        <v>1973</v>
      </c>
      <c r="H512" s="19"/>
      <c r="I512" s="19"/>
      <c r="J512" s="18"/>
      <c r="K512" s="18"/>
      <c r="L512" s="19"/>
      <c r="M512" s="18"/>
      <c r="N512" s="38"/>
      <c r="O512" s="49"/>
      <c r="P512" s="49"/>
      <c r="Q512" s="18">
        <v>1</v>
      </c>
      <c r="R512" s="38">
        <v>159.39</v>
      </c>
      <c r="S512" s="38">
        <v>40</v>
      </c>
      <c r="T512" s="38">
        <f t="shared" si="21"/>
        <v>6375.6</v>
      </c>
      <c r="U512" s="38">
        <v>12</v>
      </c>
      <c r="V512" s="38">
        <f t="shared" si="22"/>
        <v>1912.68</v>
      </c>
      <c r="W512" s="38">
        <f t="shared" si="23"/>
        <v>4462.92</v>
      </c>
      <c r="X512" s="87" t="s">
        <v>1974</v>
      </c>
      <c r="Y512" s="18">
        <v>6384</v>
      </c>
      <c r="Z512" s="112" t="s">
        <v>1975</v>
      </c>
      <c r="AA512" s="18">
        <v>56155990</v>
      </c>
      <c r="AB512" s="18"/>
    </row>
    <row r="513" s="3" customFormat="1" ht="45" spans="1:28">
      <c r="A513" s="62">
        <v>513</v>
      </c>
      <c r="B513" s="18" t="s">
        <v>1700</v>
      </c>
      <c r="C513" s="18"/>
      <c r="D513" s="18"/>
      <c r="E513" s="18" t="s">
        <v>1976</v>
      </c>
      <c r="F513" s="19" t="s">
        <v>1977</v>
      </c>
      <c r="G513" s="19" t="s">
        <v>1978</v>
      </c>
      <c r="H513" s="19"/>
      <c r="I513" s="19"/>
      <c r="J513" s="18"/>
      <c r="K513" s="18"/>
      <c r="L513" s="19"/>
      <c r="M513" s="18"/>
      <c r="N513" s="38"/>
      <c r="O513" s="49"/>
      <c r="P513" s="49"/>
      <c r="Q513" s="18">
        <v>1</v>
      </c>
      <c r="R513" s="38">
        <v>763.55</v>
      </c>
      <c r="S513" s="38">
        <v>40</v>
      </c>
      <c r="T513" s="38">
        <f t="shared" si="21"/>
        <v>30542</v>
      </c>
      <c r="U513" s="38">
        <v>12</v>
      </c>
      <c r="V513" s="38">
        <f t="shared" si="22"/>
        <v>9162.6</v>
      </c>
      <c r="W513" s="38">
        <f t="shared" si="23"/>
        <v>21379.4</v>
      </c>
      <c r="X513" s="16" t="s">
        <v>1979</v>
      </c>
      <c r="Y513" s="38" t="s">
        <v>1980</v>
      </c>
      <c r="Z513" s="18" t="s">
        <v>1981</v>
      </c>
      <c r="AA513" s="18" t="s">
        <v>1982</v>
      </c>
      <c r="AB513" s="18"/>
    </row>
    <row r="514" s="3" customFormat="1" ht="67.5" spans="1:28">
      <c r="A514" s="62">
        <v>514</v>
      </c>
      <c r="B514" s="18" t="s">
        <v>1700</v>
      </c>
      <c r="C514" s="18"/>
      <c r="D514" s="18"/>
      <c r="E514" s="18" t="s">
        <v>1983</v>
      </c>
      <c r="F514" s="19" t="s">
        <v>1984</v>
      </c>
      <c r="G514" s="19" t="s">
        <v>1985</v>
      </c>
      <c r="H514" s="19"/>
      <c r="I514" s="19"/>
      <c r="J514" s="18"/>
      <c r="K514" s="18"/>
      <c r="L514" s="19"/>
      <c r="M514" s="18"/>
      <c r="N514" s="38"/>
      <c r="O514" s="49"/>
      <c r="P514" s="49"/>
      <c r="Q514" s="18">
        <v>1</v>
      </c>
      <c r="R514" s="38">
        <v>714.92</v>
      </c>
      <c r="S514" s="38">
        <v>40</v>
      </c>
      <c r="T514" s="38">
        <f t="shared" ref="T514:T577" si="24">S514*R514</f>
        <v>28596.8</v>
      </c>
      <c r="U514" s="38">
        <v>12</v>
      </c>
      <c r="V514" s="38">
        <f t="shared" ref="V514:V577" si="25">R514*U514</f>
        <v>8579.04</v>
      </c>
      <c r="W514" s="38">
        <f t="shared" ref="W514:W577" si="26">T514-V514</f>
        <v>20017.76</v>
      </c>
      <c r="X514" s="40" t="s">
        <v>1986</v>
      </c>
      <c r="Y514" s="38" t="s">
        <v>1987</v>
      </c>
      <c r="Z514" s="18" t="s">
        <v>1988</v>
      </c>
      <c r="AA514" s="18" t="s">
        <v>1989</v>
      </c>
      <c r="AB514" s="18"/>
    </row>
    <row r="515" s="3" customFormat="1" ht="67.5" spans="1:28">
      <c r="A515" s="62">
        <v>515</v>
      </c>
      <c r="B515" s="18" t="s">
        <v>1700</v>
      </c>
      <c r="C515" s="18"/>
      <c r="D515" s="18"/>
      <c r="E515" s="18" t="s">
        <v>1990</v>
      </c>
      <c r="F515" s="19" t="s">
        <v>1991</v>
      </c>
      <c r="G515" s="19" t="s">
        <v>1992</v>
      </c>
      <c r="H515" s="19"/>
      <c r="I515" s="19"/>
      <c r="J515" s="18"/>
      <c r="K515" s="18"/>
      <c r="L515" s="19"/>
      <c r="M515" s="18"/>
      <c r="N515" s="38"/>
      <c r="O515" s="49"/>
      <c r="P515" s="49"/>
      <c r="Q515" s="18">
        <v>1</v>
      </c>
      <c r="R515" s="38">
        <v>516.46</v>
      </c>
      <c r="S515" s="38">
        <v>40</v>
      </c>
      <c r="T515" s="38">
        <f t="shared" si="24"/>
        <v>20658.4</v>
      </c>
      <c r="U515" s="38">
        <v>12</v>
      </c>
      <c r="V515" s="38">
        <f t="shared" si="25"/>
        <v>6197.52</v>
      </c>
      <c r="W515" s="38">
        <f t="shared" si="26"/>
        <v>14460.88</v>
      </c>
      <c r="X515" s="40" t="s">
        <v>1969</v>
      </c>
      <c r="Y515" s="38">
        <v>7397.52</v>
      </c>
      <c r="Z515" s="38" t="s">
        <v>1991</v>
      </c>
      <c r="AA515" s="18">
        <v>65413486</v>
      </c>
      <c r="AB515" s="18"/>
    </row>
    <row r="516" s="3" customFormat="1" ht="33.75" spans="1:28">
      <c r="A516" s="62">
        <v>516</v>
      </c>
      <c r="B516" s="18" t="s">
        <v>1700</v>
      </c>
      <c r="C516" s="18"/>
      <c r="D516" s="18"/>
      <c r="E516" s="18" t="s">
        <v>1993</v>
      </c>
      <c r="F516" s="19" t="s">
        <v>467</v>
      </c>
      <c r="G516" s="62" t="s">
        <v>1994</v>
      </c>
      <c r="H516" s="19"/>
      <c r="I516" s="19"/>
      <c r="J516" s="18"/>
      <c r="K516" s="18"/>
      <c r="L516" s="19"/>
      <c r="M516" s="18"/>
      <c r="N516" s="38"/>
      <c r="O516" s="49"/>
      <c r="P516" s="49"/>
      <c r="Q516" s="18">
        <v>1</v>
      </c>
      <c r="R516" s="38">
        <v>633.8</v>
      </c>
      <c r="S516" s="38">
        <v>40</v>
      </c>
      <c r="T516" s="38">
        <f t="shared" si="24"/>
        <v>25352</v>
      </c>
      <c r="U516" s="38">
        <v>12</v>
      </c>
      <c r="V516" s="38">
        <f t="shared" si="25"/>
        <v>7605.6</v>
      </c>
      <c r="W516" s="38">
        <f t="shared" si="26"/>
        <v>17746.4</v>
      </c>
      <c r="X516" s="40" t="s">
        <v>1969</v>
      </c>
      <c r="Y516" s="38">
        <v>7605.6</v>
      </c>
      <c r="Z516" s="38" t="s">
        <v>467</v>
      </c>
      <c r="AA516" s="18">
        <v>78459909</v>
      </c>
      <c r="AB516" s="18"/>
    </row>
    <row r="517" s="3" customFormat="1" ht="33.75" spans="1:28">
      <c r="A517" s="62">
        <v>517</v>
      </c>
      <c r="B517" s="18" t="s">
        <v>1700</v>
      </c>
      <c r="C517" s="18"/>
      <c r="D517" s="18"/>
      <c r="E517" s="18" t="s">
        <v>1995</v>
      </c>
      <c r="F517" s="18" t="s">
        <v>1996</v>
      </c>
      <c r="G517" s="19" t="s">
        <v>1997</v>
      </c>
      <c r="H517" s="19"/>
      <c r="I517" s="19"/>
      <c r="J517" s="18"/>
      <c r="K517" s="18"/>
      <c r="L517" s="19"/>
      <c r="M517" s="18"/>
      <c r="N517" s="38"/>
      <c r="O517" s="49"/>
      <c r="P517" s="49"/>
      <c r="Q517" s="18">
        <v>1</v>
      </c>
      <c r="R517" s="38">
        <v>400</v>
      </c>
      <c r="S517" s="38">
        <v>40</v>
      </c>
      <c r="T517" s="38">
        <f t="shared" si="24"/>
        <v>16000</v>
      </c>
      <c r="U517" s="38">
        <v>12</v>
      </c>
      <c r="V517" s="38">
        <f t="shared" si="25"/>
        <v>4800</v>
      </c>
      <c r="W517" s="38">
        <f t="shared" si="26"/>
        <v>11200</v>
      </c>
      <c r="X517" s="40" t="s">
        <v>1998</v>
      </c>
      <c r="Y517" s="38">
        <v>4800</v>
      </c>
      <c r="Z517" s="38" t="s">
        <v>1996</v>
      </c>
      <c r="AA517" s="18">
        <v>62621212</v>
      </c>
      <c r="AB517" s="18"/>
    </row>
    <row r="518" s="3" customFormat="1" ht="33.75" spans="1:28">
      <c r="A518" s="62">
        <v>518</v>
      </c>
      <c r="B518" s="18" t="s">
        <v>1999</v>
      </c>
      <c r="C518" s="18"/>
      <c r="D518" s="18"/>
      <c r="E518" s="18" t="s">
        <v>2000</v>
      </c>
      <c r="F518" s="68" t="s">
        <v>2001</v>
      </c>
      <c r="G518" s="68" t="s">
        <v>2002</v>
      </c>
      <c r="H518" s="19"/>
      <c r="I518" s="19"/>
      <c r="J518" s="18"/>
      <c r="K518" s="18"/>
      <c r="L518" s="19"/>
      <c r="M518" s="18"/>
      <c r="N518" s="38"/>
      <c r="O518" s="49"/>
      <c r="P518" s="49"/>
      <c r="Q518" s="114">
        <v>294</v>
      </c>
      <c r="R518" s="38">
        <v>502.96</v>
      </c>
      <c r="S518" s="38">
        <v>40</v>
      </c>
      <c r="T518" s="38">
        <f t="shared" si="24"/>
        <v>20118.4</v>
      </c>
      <c r="U518" s="38">
        <v>12</v>
      </c>
      <c r="V518" s="38">
        <f t="shared" si="25"/>
        <v>6035.52</v>
      </c>
      <c r="W518" s="38">
        <f t="shared" si="26"/>
        <v>14082.88</v>
      </c>
      <c r="X518" s="87" t="s">
        <v>1365</v>
      </c>
      <c r="Y518" s="38">
        <v>6035.5</v>
      </c>
      <c r="Z518" s="18" t="s">
        <v>2003</v>
      </c>
      <c r="AA518" s="18">
        <v>55026000</v>
      </c>
      <c r="AB518" s="18"/>
    </row>
    <row r="519" s="3" customFormat="1" ht="33.75" spans="1:28">
      <c r="A519" s="62">
        <v>519</v>
      </c>
      <c r="B519" s="18" t="s">
        <v>1999</v>
      </c>
      <c r="C519" s="18"/>
      <c r="D519" s="18"/>
      <c r="E519" s="18" t="s">
        <v>2004</v>
      </c>
      <c r="F519" s="85" t="s">
        <v>2005</v>
      </c>
      <c r="G519" s="85" t="s">
        <v>2006</v>
      </c>
      <c r="H519" s="19"/>
      <c r="I519" s="19"/>
      <c r="J519" s="18"/>
      <c r="K519" s="18"/>
      <c r="L519" s="19"/>
      <c r="M519" s="18"/>
      <c r="N519" s="38"/>
      <c r="O519" s="49"/>
      <c r="P519" s="49"/>
      <c r="Q519" s="18">
        <v>137</v>
      </c>
      <c r="R519" s="38">
        <v>181.4</v>
      </c>
      <c r="S519" s="38">
        <v>40</v>
      </c>
      <c r="T519" s="38">
        <f t="shared" si="24"/>
        <v>7256</v>
      </c>
      <c r="U519" s="38">
        <v>12</v>
      </c>
      <c r="V519" s="38">
        <f t="shared" si="25"/>
        <v>2176.8</v>
      </c>
      <c r="W519" s="38">
        <f t="shared" si="26"/>
        <v>5079.2</v>
      </c>
      <c r="X519" s="18" t="s">
        <v>2007</v>
      </c>
      <c r="Y519" s="18">
        <v>2176.8</v>
      </c>
      <c r="Z519" s="18" t="s">
        <v>2008</v>
      </c>
      <c r="AA519" s="18">
        <v>12402858</v>
      </c>
      <c r="AB519" s="18"/>
    </row>
    <row r="520" s="3" customFormat="1" ht="33.75" spans="1:28">
      <c r="A520" s="62">
        <v>520</v>
      </c>
      <c r="B520" s="18" t="s">
        <v>1999</v>
      </c>
      <c r="C520" s="18"/>
      <c r="D520" s="18"/>
      <c r="E520" s="18" t="s">
        <v>2009</v>
      </c>
      <c r="F520" s="85" t="s">
        <v>2010</v>
      </c>
      <c r="G520" s="85" t="s">
        <v>2011</v>
      </c>
      <c r="H520" s="19"/>
      <c r="I520" s="19"/>
      <c r="J520" s="18"/>
      <c r="K520" s="18"/>
      <c r="L520" s="19"/>
      <c r="M520" s="18"/>
      <c r="N520" s="38"/>
      <c r="O520" s="49"/>
      <c r="P520" s="49"/>
      <c r="Q520" s="121">
        <v>143</v>
      </c>
      <c r="R520" s="38">
        <v>180.02</v>
      </c>
      <c r="S520" s="38">
        <v>40</v>
      </c>
      <c r="T520" s="38">
        <f t="shared" si="24"/>
        <v>7200.8</v>
      </c>
      <c r="U520" s="38">
        <v>12</v>
      </c>
      <c r="V520" s="38">
        <f t="shared" si="25"/>
        <v>2160.24</v>
      </c>
      <c r="W520" s="38">
        <f t="shared" si="26"/>
        <v>5040.56</v>
      </c>
      <c r="X520" s="18" t="s">
        <v>1375</v>
      </c>
      <c r="Y520" s="18">
        <v>2160.24</v>
      </c>
      <c r="Z520" s="18" t="s">
        <v>2012</v>
      </c>
      <c r="AA520" s="18">
        <v>55043000</v>
      </c>
      <c r="AB520" s="18"/>
    </row>
    <row r="521" s="3" customFormat="1" ht="33.75" spans="1:28">
      <c r="A521" s="62">
        <v>521</v>
      </c>
      <c r="B521" s="18" t="s">
        <v>1999</v>
      </c>
      <c r="C521" s="18"/>
      <c r="D521" s="18"/>
      <c r="E521" s="18" t="s">
        <v>2013</v>
      </c>
      <c r="F521" s="19" t="s">
        <v>2014</v>
      </c>
      <c r="G521" s="19" t="s">
        <v>2015</v>
      </c>
      <c r="H521" s="19"/>
      <c r="I521" s="19"/>
      <c r="J521" s="18"/>
      <c r="K521" s="18"/>
      <c r="L521" s="19"/>
      <c r="M521" s="18"/>
      <c r="N521" s="38"/>
      <c r="O521" s="49"/>
      <c r="P521" s="49"/>
      <c r="Q521" s="62">
        <v>238</v>
      </c>
      <c r="R521" s="38">
        <v>311.3</v>
      </c>
      <c r="S521" s="38">
        <v>40</v>
      </c>
      <c r="T521" s="38">
        <f t="shared" si="24"/>
        <v>12452</v>
      </c>
      <c r="U521" s="38">
        <v>12</v>
      </c>
      <c r="V521" s="38">
        <f t="shared" si="25"/>
        <v>3735.6</v>
      </c>
      <c r="W521" s="38">
        <f t="shared" si="26"/>
        <v>8716.4</v>
      </c>
      <c r="X521" s="18" t="s">
        <v>2016</v>
      </c>
      <c r="Y521" s="18">
        <v>5175.6</v>
      </c>
      <c r="Z521" s="18" t="s">
        <v>2017</v>
      </c>
      <c r="AA521" s="18">
        <v>55010000</v>
      </c>
      <c r="AB521" s="18"/>
    </row>
    <row r="522" s="3" customFormat="1" ht="33.75" spans="1:28">
      <c r="A522" s="62">
        <v>522</v>
      </c>
      <c r="B522" s="18" t="s">
        <v>1999</v>
      </c>
      <c r="C522" s="18"/>
      <c r="D522" s="18"/>
      <c r="E522" s="18" t="s">
        <v>2018</v>
      </c>
      <c r="F522" s="18" t="s">
        <v>2019</v>
      </c>
      <c r="G522" s="18" t="s">
        <v>2020</v>
      </c>
      <c r="H522" s="19"/>
      <c r="I522" s="19"/>
      <c r="J522" s="18"/>
      <c r="K522" s="18"/>
      <c r="L522" s="19"/>
      <c r="M522" s="18"/>
      <c r="N522" s="38"/>
      <c r="O522" s="49"/>
      <c r="P522" s="49"/>
      <c r="Q522" s="18">
        <v>13</v>
      </c>
      <c r="R522" s="38">
        <v>19.5</v>
      </c>
      <c r="S522" s="38">
        <v>40</v>
      </c>
      <c r="T522" s="38">
        <f t="shared" si="24"/>
        <v>780</v>
      </c>
      <c r="U522" s="38">
        <v>12</v>
      </c>
      <c r="V522" s="38">
        <f t="shared" si="25"/>
        <v>234</v>
      </c>
      <c r="W522" s="38">
        <f t="shared" si="26"/>
        <v>546</v>
      </c>
      <c r="X522" s="18" t="s">
        <v>2021</v>
      </c>
      <c r="Y522" s="18">
        <v>234</v>
      </c>
      <c r="Z522" s="18" t="s">
        <v>2022</v>
      </c>
      <c r="AA522" s="18">
        <v>84529308</v>
      </c>
      <c r="AB522" s="18"/>
    </row>
    <row r="523" s="3" customFormat="1" ht="33.75" spans="1:28">
      <c r="A523" s="62">
        <v>523</v>
      </c>
      <c r="B523" s="18" t="s">
        <v>1999</v>
      </c>
      <c r="C523" s="18"/>
      <c r="D523" s="18"/>
      <c r="E523" s="18" t="s">
        <v>2023</v>
      </c>
      <c r="F523" s="19" t="s">
        <v>2024</v>
      </c>
      <c r="G523" s="19" t="s">
        <v>2025</v>
      </c>
      <c r="H523" s="19"/>
      <c r="I523" s="19"/>
      <c r="J523" s="18"/>
      <c r="K523" s="18"/>
      <c r="L523" s="19"/>
      <c r="M523" s="18"/>
      <c r="N523" s="38"/>
      <c r="O523" s="49"/>
      <c r="P523" s="49"/>
      <c r="Q523" s="18">
        <v>83</v>
      </c>
      <c r="R523" s="38">
        <v>81.6</v>
      </c>
      <c r="S523" s="38">
        <v>40</v>
      </c>
      <c r="T523" s="38">
        <f t="shared" si="24"/>
        <v>3264</v>
      </c>
      <c r="U523" s="38">
        <v>12</v>
      </c>
      <c r="V523" s="38">
        <f t="shared" si="25"/>
        <v>979.2</v>
      </c>
      <c r="W523" s="38">
        <f t="shared" si="26"/>
        <v>2284.8</v>
      </c>
      <c r="X523" s="18" t="s">
        <v>882</v>
      </c>
      <c r="Y523" s="18">
        <v>979.2</v>
      </c>
      <c r="Z523" s="18" t="s">
        <v>2026</v>
      </c>
      <c r="AA523" s="18">
        <v>55023000</v>
      </c>
      <c r="AB523" s="18"/>
    </row>
    <row r="524" s="3" customFormat="1" ht="33.75" spans="1:28">
      <c r="A524" s="62">
        <v>524</v>
      </c>
      <c r="B524" s="18" t="s">
        <v>1999</v>
      </c>
      <c r="C524" s="18"/>
      <c r="D524" s="18"/>
      <c r="E524" s="18" t="s">
        <v>2027</v>
      </c>
      <c r="F524" s="85" t="s">
        <v>2028</v>
      </c>
      <c r="G524" s="85" t="s">
        <v>2029</v>
      </c>
      <c r="H524" s="19"/>
      <c r="I524" s="19"/>
      <c r="J524" s="18"/>
      <c r="K524" s="18"/>
      <c r="L524" s="19"/>
      <c r="M524" s="18"/>
      <c r="N524" s="38"/>
      <c r="O524" s="49"/>
      <c r="P524" s="49"/>
      <c r="Q524" s="18">
        <v>49</v>
      </c>
      <c r="R524" s="38">
        <v>49.92</v>
      </c>
      <c r="S524" s="38">
        <v>40</v>
      </c>
      <c r="T524" s="38">
        <f t="shared" si="24"/>
        <v>1996.8</v>
      </c>
      <c r="U524" s="38">
        <v>12</v>
      </c>
      <c r="V524" s="38">
        <f t="shared" si="25"/>
        <v>599.04</v>
      </c>
      <c r="W524" s="38">
        <f t="shared" si="26"/>
        <v>1397.76</v>
      </c>
      <c r="X524" s="18" t="s">
        <v>2007</v>
      </c>
      <c r="Y524" s="18">
        <v>599.04</v>
      </c>
      <c r="Z524" s="18" t="s">
        <v>2030</v>
      </c>
      <c r="AA524" s="18">
        <v>40568765</v>
      </c>
      <c r="AB524" s="18"/>
    </row>
    <row r="525" s="3" customFormat="1" ht="33.75" spans="1:28">
      <c r="A525" s="62">
        <v>525</v>
      </c>
      <c r="B525" s="18" t="s">
        <v>1999</v>
      </c>
      <c r="C525" s="18"/>
      <c r="D525" s="18"/>
      <c r="E525" s="18" t="s">
        <v>2031</v>
      </c>
      <c r="F525" s="19" t="s">
        <v>2032</v>
      </c>
      <c r="G525" s="19" t="s">
        <v>2033</v>
      </c>
      <c r="H525" s="19"/>
      <c r="I525" s="19"/>
      <c r="J525" s="18"/>
      <c r="K525" s="18"/>
      <c r="L525" s="19"/>
      <c r="M525" s="18"/>
      <c r="N525" s="38"/>
      <c r="O525" s="49"/>
      <c r="P525" s="49"/>
      <c r="Q525" s="114">
        <v>371</v>
      </c>
      <c r="R525" s="38">
        <v>534.98</v>
      </c>
      <c r="S525" s="38">
        <v>40</v>
      </c>
      <c r="T525" s="38">
        <f t="shared" si="24"/>
        <v>21399.2</v>
      </c>
      <c r="U525" s="38">
        <v>12</v>
      </c>
      <c r="V525" s="38">
        <f t="shared" si="25"/>
        <v>6419.76</v>
      </c>
      <c r="W525" s="38">
        <f t="shared" si="26"/>
        <v>14979.44</v>
      </c>
      <c r="X525" s="18" t="s">
        <v>2021</v>
      </c>
      <c r="Y525" s="18">
        <v>6419.8</v>
      </c>
      <c r="Z525" s="18" t="s">
        <v>2034</v>
      </c>
      <c r="AA525" s="18">
        <v>55024000</v>
      </c>
      <c r="AB525" s="18"/>
    </row>
    <row r="526" s="3" customFormat="1" ht="33.75" spans="1:28">
      <c r="A526" s="62">
        <v>526</v>
      </c>
      <c r="B526" s="18" t="s">
        <v>1999</v>
      </c>
      <c r="C526" s="18"/>
      <c r="D526" s="18"/>
      <c r="E526" s="18" t="s">
        <v>2035</v>
      </c>
      <c r="F526" s="19" t="s">
        <v>2036</v>
      </c>
      <c r="G526" s="19" t="s">
        <v>2037</v>
      </c>
      <c r="H526" s="19"/>
      <c r="I526" s="119"/>
      <c r="J526" s="18"/>
      <c r="K526" s="18"/>
      <c r="L526" s="19"/>
      <c r="M526" s="18"/>
      <c r="N526" s="38"/>
      <c r="O526" s="49"/>
      <c r="P526" s="49"/>
      <c r="Q526" s="18">
        <v>42</v>
      </c>
      <c r="R526" s="38">
        <v>38.07</v>
      </c>
      <c r="S526" s="38">
        <v>40</v>
      </c>
      <c r="T526" s="38">
        <f t="shared" si="24"/>
        <v>1522.8</v>
      </c>
      <c r="U526" s="38">
        <v>12</v>
      </c>
      <c r="V526" s="38">
        <f t="shared" si="25"/>
        <v>456.84</v>
      </c>
      <c r="W526" s="38">
        <f t="shared" si="26"/>
        <v>1065.96</v>
      </c>
      <c r="X526" s="18" t="s">
        <v>2007</v>
      </c>
      <c r="Y526" s="18">
        <v>549.84</v>
      </c>
      <c r="Z526" s="18" t="s">
        <v>2038</v>
      </c>
      <c r="AA526" s="18">
        <v>55024000</v>
      </c>
      <c r="AB526" s="18"/>
    </row>
    <row r="527" s="3" customFormat="1" ht="33.75" spans="1:28">
      <c r="A527" s="62">
        <v>527</v>
      </c>
      <c r="B527" s="18" t="s">
        <v>1999</v>
      </c>
      <c r="C527" s="18"/>
      <c r="D527" s="18"/>
      <c r="E527" s="18" t="s">
        <v>2039</v>
      </c>
      <c r="F527" s="18" t="s">
        <v>2040</v>
      </c>
      <c r="G527" s="85" t="s">
        <v>2041</v>
      </c>
      <c r="H527" s="19"/>
      <c r="I527" s="19"/>
      <c r="J527" s="18"/>
      <c r="K527" s="18"/>
      <c r="L527" s="19"/>
      <c r="M527" s="18"/>
      <c r="N527" s="38"/>
      <c r="O527" s="49"/>
      <c r="P527" s="49"/>
      <c r="Q527" s="18">
        <v>121</v>
      </c>
      <c r="R527" s="38">
        <v>137.16</v>
      </c>
      <c r="S527" s="38">
        <v>40</v>
      </c>
      <c r="T527" s="38">
        <f t="shared" si="24"/>
        <v>5486.4</v>
      </c>
      <c r="U527" s="38">
        <v>12</v>
      </c>
      <c r="V527" s="38">
        <f t="shared" si="25"/>
        <v>1645.92</v>
      </c>
      <c r="W527" s="38">
        <f t="shared" si="26"/>
        <v>3840.48</v>
      </c>
      <c r="X527" s="18" t="s">
        <v>2007</v>
      </c>
      <c r="Y527" s="18">
        <v>1645.6</v>
      </c>
      <c r="Z527" s="18" t="s">
        <v>2042</v>
      </c>
      <c r="AA527" s="18">
        <v>55050000</v>
      </c>
      <c r="AB527" s="18"/>
    </row>
    <row r="528" s="3" customFormat="1" ht="33.75" spans="1:28">
      <c r="A528" s="62">
        <v>528</v>
      </c>
      <c r="B528" s="18" t="s">
        <v>1999</v>
      </c>
      <c r="C528" s="18"/>
      <c r="D528" s="18"/>
      <c r="E528" s="18" t="s">
        <v>2043</v>
      </c>
      <c r="F528" s="85" t="s">
        <v>2044</v>
      </c>
      <c r="G528" s="19" t="s">
        <v>2045</v>
      </c>
      <c r="H528" s="19"/>
      <c r="I528" s="19"/>
      <c r="J528" s="18"/>
      <c r="K528" s="18"/>
      <c r="L528" s="19"/>
      <c r="M528" s="18"/>
      <c r="N528" s="38"/>
      <c r="O528" s="49"/>
      <c r="P528" s="49"/>
      <c r="Q528" s="18">
        <v>64</v>
      </c>
      <c r="R528" s="38">
        <v>73.98</v>
      </c>
      <c r="S528" s="38">
        <v>40</v>
      </c>
      <c r="T528" s="38">
        <f t="shared" si="24"/>
        <v>2959.2</v>
      </c>
      <c r="U528" s="38">
        <v>12</v>
      </c>
      <c r="V528" s="38">
        <f t="shared" si="25"/>
        <v>887.76</v>
      </c>
      <c r="W528" s="38">
        <f t="shared" si="26"/>
        <v>2071.44</v>
      </c>
      <c r="X528" s="18" t="s">
        <v>1375</v>
      </c>
      <c r="Y528" s="18">
        <v>887.8</v>
      </c>
      <c r="Z528" s="18" t="s">
        <v>2046</v>
      </c>
      <c r="AA528" s="18">
        <v>55044001</v>
      </c>
      <c r="AB528" s="18"/>
    </row>
    <row r="529" s="3" customFormat="1" ht="33.75" spans="1:28">
      <c r="A529" s="62">
        <v>529</v>
      </c>
      <c r="B529" s="18" t="s">
        <v>1999</v>
      </c>
      <c r="C529" s="18"/>
      <c r="D529" s="18"/>
      <c r="E529" s="18" t="s">
        <v>2047</v>
      </c>
      <c r="F529" s="85" t="s">
        <v>2048</v>
      </c>
      <c r="G529" s="85" t="s">
        <v>2049</v>
      </c>
      <c r="H529" s="19"/>
      <c r="I529" s="19"/>
      <c r="J529" s="18"/>
      <c r="K529" s="18"/>
      <c r="L529" s="19"/>
      <c r="M529" s="18"/>
      <c r="N529" s="38"/>
      <c r="O529" s="49"/>
      <c r="P529" s="49"/>
      <c r="Q529" s="18">
        <v>109</v>
      </c>
      <c r="R529" s="38">
        <v>144.64</v>
      </c>
      <c r="S529" s="38">
        <v>40</v>
      </c>
      <c r="T529" s="38">
        <f t="shared" si="24"/>
        <v>5785.6</v>
      </c>
      <c r="U529" s="38">
        <v>12</v>
      </c>
      <c r="V529" s="38">
        <f t="shared" si="25"/>
        <v>1735.68</v>
      </c>
      <c r="W529" s="38">
        <f t="shared" si="26"/>
        <v>4049.92</v>
      </c>
      <c r="X529" s="18" t="s">
        <v>2050</v>
      </c>
      <c r="Y529" s="18">
        <v>1735.6</v>
      </c>
      <c r="Z529" s="18" t="s">
        <v>2051</v>
      </c>
      <c r="AA529" s="18">
        <v>22138825</v>
      </c>
      <c r="AB529" s="18"/>
    </row>
    <row r="530" s="3" customFormat="1" ht="33.75" spans="1:28">
      <c r="A530" s="62">
        <v>530</v>
      </c>
      <c r="B530" s="18" t="s">
        <v>1999</v>
      </c>
      <c r="C530" s="18"/>
      <c r="D530" s="18"/>
      <c r="E530" s="18" t="s">
        <v>2052</v>
      </c>
      <c r="F530" s="85" t="s">
        <v>2053</v>
      </c>
      <c r="G530" s="85" t="s">
        <v>2054</v>
      </c>
      <c r="H530" s="19"/>
      <c r="I530" s="19"/>
      <c r="J530" s="18"/>
      <c r="K530" s="18"/>
      <c r="L530" s="19"/>
      <c r="M530" s="18"/>
      <c r="N530" s="38"/>
      <c r="O530" s="49"/>
      <c r="P530" s="49"/>
      <c r="Q530" s="18">
        <v>223</v>
      </c>
      <c r="R530" s="38">
        <v>274.6</v>
      </c>
      <c r="S530" s="38">
        <v>40</v>
      </c>
      <c r="T530" s="38">
        <f t="shared" si="24"/>
        <v>10984</v>
      </c>
      <c r="U530" s="38">
        <v>12</v>
      </c>
      <c r="V530" s="38">
        <f t="shared" si="25"/>
        <v>3295.2</v>
      </c>
      <c r="W530" s="38">
        <f t="shared" si="26"/>
        <v>7688.8</v>
      </c>
      <c r="X530" s="18" t="s">
        <v>882</v>
      </c>
      <c r="Y530" s="18">
        <v>3295.2</v>
      </c>
      <c r="Z530" s="18" t="s">
        <v>2055</v>
      </c>
      <c r="AA530" s="18">
        <v>55003000</v>
      </c>
      <c r="AB530" s="18"/>
    </row>
    <row r="531" s="3" customFormat="1" ht="33.75" spans="1:28">
      <c r="A531" s="62">
        <v>531</v>
      </c>
      <c r="B531" s="18" t="s">
        <v>1999</v>
      </c>
      <c r="C531" s="18"/>
      <c r="D531" s="18"/>
      <c r="E531" s="18" t="s">
        <v>2056</v>
      </c>
      <c r="F531" s="85" t="s">
        <v>2057</v>
      </c>
      <c r="G531" s="113" t="s">
        <v>2058</v>
      </c>
      <c r="H531" s="19"/>
      <c r="I531" s="19"/>
      <c r="J531" s="18"/>
      <c r="K531" s="18"/>
      <c r="L531" s="19"/>
      <c r="M531" s="18"/>
      <c r="N531" s="38"/>
      <c r="O531" s="49"/>
      <c r="P531" s="49"/>
      <c r="Q531" s="18">
        <v>40</v>
      </c>
      <c r="R531" s="38">
        <v>65.82</v>
      </c>
      <c r="S531" s="38">
        <v>40</v>
      </c>
      <c r="T531" s="38">
        <f t="shared" si="24"/>
        <v>2632.8</v>
      </c>
      <c r="U531" s="38">
        <v>12</v>
      </c>
      <c r="V531" s="38">
        <f t="shared" si="25"/>
        <v>789.84</v>
      </c>
      <c r="W531" s="38">
        <f t="shared" si="26"/>
        <v>1842.96</v>
      </c>
      <c r="X531" s="18" t="s">
        <v>1375</v>
      </c>
      <c r="Y531" s="18">
        <v>789.84</v>
      </c>
      <c r="Z531" s="18" t="s">
        <v>2059</v>
      </c>
      <c r="AA531" s="18">
        <v>840912</v>
      </c>
      <c r="AB531" s="18"/>
    </row>
    <row r="532" s="3" customFormat="1" ht="33.75" spans="1:28">
      <c r="A532" s="62">
        <v>532</v>
      </c>
      <c r="B532" s="18" t="s">
        <v>1999</v>
      </c>
      <c r="C532" s="18"/>
      <c r="D532" s="18"/>
      <c r="E532" s="18" t="s">
        <v>2060</v>
      </c>
      <c r="F532" s="85" t="s">
        <v>2061</v>
      </c>
      <c r="G532" s="85" t="s">
        <v>2062</v>
      </c>
      <c r="H532" s="19"/>
      <c r="I532" s="19"/>
      <c r="J532" s="18"/>
      <c r="K532" s="18"/>
      <c r="L532" s="19"/>
      <c r="M532" s="18"/>
      <c r="N532" s="38"/>
      <c r="O532" s="49"/>
      <c r="P532" s="49"/>
      <c r="Q532" s="68">
        <v>40</v>
      </c>
      <c r="R532" s="74">
        <v>55.3</v>
      </c>
      <c r="S532" s="38">
        <v>40</v>
      </c>
      <c r="T532" s="38">
        <f t="shared" si="24"/>
        <v>2212</v>
      </c>
      <c r="U532" s="38">
        <v>12</v>
      </c>
      <c r="V532" s="38">
        <f t="shared" si="25"/>
        <v>663.6</v>
      </c>
      <c r="W532" s="38">
        <f t="shared" si="26"/>
        <v>1548.4</v>
      </c>
      <c r="X532" s="18" t="s">
        <v>2063</v>
      </c>
      <c r="Y532" s="18" t="s">
        <v>2064</v>
      </c>
      <c r="Z532" s="18" t="s">
        <v>2065</v>
      </c>
      <c r="AA532" s="18" t="s">
        <v>2066</v>
      </c>
      <c r="AB532" s="18"/>
    </row>
    <row r="533" s="3" customFormat="1" ht="33.75" spans="1:28">
      <c r="A533" s="62">
        <v>533</v>
      </c>
      <c r="B533" s="18" t="s">
        <v>1999</v>
      </c>
      <c r="C533" s="18"/>
      <c r="D533" s="18"/>
      <c r="E533" s="18" t="s">
        <v>2067</v>
      </c>
      <c r="F533" s="68" t="s">
        <v>2068</v>
      </c>
      <c r="G533" s="18" t="s">
        <v>2069</v>
      </c>
      <c r="H533" s="19"/>
      <c r="I533" s="19"/>
      <c r="J533" s="18"/>
      <c r="K533" s="18"/>
      <c r="L533" s="19"/>
      <c r="M533" s="18"/>
      <c r="N533" s="38"/>
      <c r="O533" s="49"/>
      <c r="P533" s="49"/>
      <c r="Q533" s="68">
        <v>586</v>
      </c>
      <c r="R533" s="38">
        <v>970.24</v>
      </c>
      <c r="S533" s="38">
        <v>40</v>
      </c>
      <c r="T533" s="38">
        <f t="shared" si="24"/>
        <v>38809.6</v>
      </c>
      <c r="U533" s="38">
        <v>12</v>
      </c>
      <c r="V533" s="38">
        <f t="shared" si="25"/>
        <v>11642.88</v>
      </c>
      <c r="W533" s="38">
        <f t="shared" si="26"/>
        <v>27166.72</v>
      </c>
      <c r="X533" s="18" t="s">
        <v>2050</v>
      </c>
      <c r="Y533" s="18">
        <v>11642.88</v>
      </c>
      <c r="Z533" s="18" t="s">
        <v>2070</v>
      </c>
      <c r="AA533" s="18">
        <v>55024000</v>
      </c>
      <c r="AB533" s="18"/>
    </row>
    <row r="534" s="3" customFormat="1" ht="33.75" spans="1:28">
      <c r="A534" s="62">
        <v>534</v>
      </c>
      <c r="B534" s="18" t="s">
        <v>1999</v>
      </c>
      <c r="C534" s="18"/>
      <c r="D534" s="18"/>
      <c r="E534" s="18" t="s">
        <v>2071</v>
      </c>
      <c r="F534" s="18" t="s">
        <v>2072</v>
      </c>
      <c r="G534" s="18" t="s">
        <v>2073</v>
      </c>
      <c r="H534" s="19"/>
      <c r="I534" s="19"/>
      <c r="J534" s="18"/>
      <c r="K534" s="18"/>
      <c r="L534" s="19"/>
      <c r="M534" s="18"/>
      <c r="N534" s="38"/>
      <c r="O534" s="49"/>
      <c r="P534" s="49"/>
      <c r="Q534" s="18">
        <v>8</v>
      </c>
      <c r="R534" s="38">
        <v>6.57</v>
      </c>
      <c r="S534" s="38">
        <v>40</v>
      </c>
      <c r="T534" s="38">
        <f t="shared" si="24"/>
        <v>262.8</v>
      </c>
      <c r="U534" s="38">
        <v>12</v>
      </c>
      <c r="V534" s="38">
        <f t="shared" si="25"/>
        <v>78.84</v>
      </c>
      <c r="W534" s="38">
        <f t="shared" si="26"/>
        <v>183.96</v>
      </c>
      <c r="X534" s="18" t="s">
        <v>2007</v>
      </c>
      <c r="Y534" s="18">
        <v>78.84</v>
      </c>
      <c r="Z534" s="18" t="s">
        <v>2074</v>
      </c>
      <c r="AA534" s="18">
        <v>41521759</v>
      </c>
      <c r="AB534" s="18"/>
    </row>
    <row r="535" s="3" customFormat="1" ht="33.75" spans="1:28">
      <c r="A535" s="62">
        <v>535</v>
      </c>
      <c r="B535" s="18" t="s">
        <v>1999</v>
      </c>
      <c r="C535" s="18"/>
      <c r="D535" s="18"/>
      <c r="E535" s="18" t="s">
        <v>2075</v>
      </c>
      <c r="F535" s="85" t="s">
        <v>2076</v>
      </c>
      <c r="G535" s="85" t="s">
        <v>2077</v>
      </c>
      <c r="H535" s="19"/>
      <c r="I535" s="19"/>
      <c r="J535" s="18"/>
      <c r="K535" s="18"/>
      <c r="L535" s="19"/>
      <c r="M535" s="18"/>
      <c r="N535" s="38"/>
      <c r="O535" s="49"/>
      <c r="P535" s="49"/>
      <c r="Q535" s="73">
        <v>241</v>
      </c>
      <c r="R535" s="38">
        <v>354.31</v>
      </c>
      <c r="S535" s="38">
        <v>40</v>
      </c>
      <c r="T535" s="38">
        <f t="shared" si="24"/>
        <v>14172.4</v>
      </c>
      <c r="U535" s="38">
        <v>12</v>
      </c>
      <c r="V535" s="38">
        <f t="shared" si="25"/>
        <v>4251.72</v>
      </c>
      <c r="W535" s="38">
        <f t="shared" si="26"/>
        <v>9920.68</v>
      </c>
      <c r="X535" s="18" t="s">
        <v>2021</v>
      </c>
      <c r="Y535" s="18">
        <v>4251.72</v>
      </c>
      <c r="Z535" s="18" t="s">
        <v>2078</v>
      </c>
      <c r="AA535" s="18">
        <v>55036000</v>
      </c>
      <c r="AB535" s="18"/>
    </row>
    <row r="536" s="3" customFormat="1" ht="33.75" spans="1:28">
      <c r="A536" s="62">
        <v>536</v>
      </c>
      <c r="B536" s="18" t="s">
        <v>1999</v>
      </c>
      <c r="C536" s="18"/>
      <c r="D536" s="18"/>
      <c r="E536" s="18" t="s">
        <v>2079</v>
      </c>
      <c r="F536" s="85" t="s">
        <v>2080</v>
      </c>
      <c r="G536" s="85" t="s">
        <v>2081</v>
      </c>
      <c r="H536" s="19"/>
      <c r="I536" s="19"/>
      <c r="J536" s="18"/>
      <c r="K536" s="18"/>
      <c r="L536" s="19"/>
      <c r="M536" s="18"/>
      <c r="N536" s="38"/>
      <c r="O536" s="49"/>
      <c r="P536" s="49"/>
      <c r="Q536" s="18">
        <v>56</v>
      </c>
      <c r="R536" s="38">
        <v>62.39</v>
      </c>
      <c r="S536" s="38">
        <v>40</v>
      </c>
      <c r="T536" s="38">
        <f t="shared" si="24"/>
        <v>2495.6</v>
      </c>
      <c r="U536" s="38">
        <v>12</v>
      </c>
      <c r="V536" s="38">
        <f t="shared" si="25"/>
        <v>748.68</v>
      </c>
      <c r="W536" s="38">
        <f t="shared" si="26"/>
        <v>1746.92</v>
      </c>
      <c r="X536" s="18" t="s">
        <v>2082</v>
      </c>
      <c r="Y536" s="18">
        <v>748.6</v>
      </c>
      <c r="Z536" s="18" t="s">
        <v>2083</v>
      </c>
      <c r="AA536" s="18">
        <v>55037001</v>
      </c>
      <c r="AB536" s="18"/>
    </row>
    <row r="537" s="3" customFormat="1" ht="33.75" spans="1:28">
      <c r="A537" s="62">
        <v>537</v>
      </c>
      <c r="B537" s="18" t="s">
        <v>1999</v>
      </c>
      <c r="C537" s="18"/>
      <c r="D537" s="18"/>
      <c r="E537" s="18" t="s">
        <v>2084</v>
      </c>
      <c r="F537" s="19" t="s">
        <v>2085</v>
      </c>
      <c r="G537" s="19" t="s">
        <v>2086</v>
      </c>
      <c r="H537" s="19"/>
      <c r="I537" s="19"/>
      <c r="J537" s="18"/>
      <c r="K537" s="18"/>
      <c r="L537" s="19"/>
      <c r="M537" s="18"/>
      <c r="N537" s="38"/>
      <c r="O537" s="49"/>
      <c r="P537" s="49"/>
      <c r="Q537" s="18">
        <v>1</v>
      </c>
      <c r="R537" s="122">
        <v>200</v>
      </c>
      <c r="S537" s="38">
        <v>40</v>
      </c>
      <c r="T537" s="38">
        <f t="shared" si="24"/>
        <v>8000</v>
      </c>
      <c r="U537" s="38">
        <v>12</v>
      </c>
      <c r="V537" s="38">
        <f t="shared" si="25"/>
        <v>2400</v>
      </c>
      <c r="W537" s="38">
        <f t="shared" si="26"/>
        <v>5600</v>
      </c>
      <c r="X537" s="40" t="s">
        <v>2087</v>
      </c>
      <c r="Y537" s="38">
        <v>2400</v>
      </c>
      <c r="Z537" s="18" t="s">
        <v>2088</v>
      </c>
      <c r="AA537" s="18">
        <v>27327419</v>
      </c>
      <c r="AB537" s="18"/>
    </row>
    <row r="538" s="3" customFormat="1" ht="45" spans="1:28">
      <c r="A538" s="62">
        <v>538</v>
      </c>
      <c r="B538" s="18" t="s">
        <v>1999</v>
      </c>
      <c r="C538" s="18"/>
      <c r="D538" s="18"/>
      <c r="E538" s="18" t="s">
        <v>2089</v>
      </c>
      <c r="F538" s="19" t="s">
        <v>2090</v>
      </c>
      <c r="G538" s="38" t="s">
        <v>2091</v>
      </c>
      <c r="H538" s="19"/>
      <c r="I538" s="19"/>
      <c r="J538" s="18"/>
      <c r="K538" s="18"/>
      <c r="L538" s="19"/>
      <c r="M538" s="18"/>
      <c r="N538" s="38"/>
      <c r="O538" s="49"/>
      <c r="P538" s="49"/>
      <c r="Q538" s="18">
        <v>1</v>
      </c>
      <c r="R538" s="38">
        <v>1255.46</v>
      </c>
      <c r="S538" s="38">
        <v>40</v>
      </c>
      <c r="T538" s="38">
        <f t="shared" si="24"/>
        <v>50218.4</v>
      </c>
      <c r="U538" s="38">
        <v>12</v>
      </c>
      <c r="V538" s="38">
        <f t="shared" si="25"/>
        <v>15065.52</v>
      </c>
      <c r="W538" s="38">
        <f t="shared" si="26"/>
        <v>35152.88</v>
      </c>
      <c r="X538" s="40" t="s">
        <v>2092</v>
      </c>
      <c r="Y538" s="38" t="s">
        <v>2093</v>
      </c>
      <c r="Z538" s="18" t="s">
        <v>2090</v>
      </c>
      <c r="AA538" s="18" t="s">
        <v>2094</v>
      </c>
      <c r="AB538" s="18"/>
    </row>
    <row r="539" s="3" customFormat="1" ht="33.75" spans="1:28">
      <c r="A539" s="62">
        <v>539</v>
      </c>
      <c r="B539" s="18" t="s">
        <v>1999</v>
      </c>
      <c r="C539" s="18"/>
      <c r="D539" s="18"/>
      <c r="E539" s="18" t="s">
        <v>2095</v>
      </c>
      <c r="F539" s="19" t="s">
        <v>2096</v>
      </c>
      <c r="G539" s="19" t="s">
        <v>2097</v>
      </c>
      <c r="H539" s="19"/>
      <c r="I539" s="19"/>
      <c r="J539" s="18"/>
      <c r="K539" s="18"/>
      <c r="L539" s="19"/>
      <c r="M539" s="18"/>
      <c r="N539" s="38"/>
      <c r="O539" s="49"/>
      <c r="P539" s="49"/>
      <c r="Q539" s="18">
        <v>1</v>
      </c>
      <c r="R539" s="122">
        <v>320</v>
      </c>
      <c r="S539" s="38">
        <v>40</v>
      </c>
      <c r="T539" s="38">
        <f t="shared" si="24"/>
        <v>12800</v>
      </c>
      <c r="U539" s="38">
        <v>12</v>
      </c>
      <c r="V539" s="38">
        <f t="shared" si="25"/>
        <v>3840</v>
      </c>
      <c r="W539" s="38">
        <f t="shared" si="26"/>
        <v>8960</v>
      </c>
      <c r="X539" s="40" t="s">
        <v>2087</v>
      </c>
      <c r="Y539" s="38">
        <v>3840</v>
      </c>
      <c r="Z539" s="18" t="s">
        <v>2088</v>
      </c>
      <c r="AA539" s="18">
        <v>61288807</v>
      </c>
      <c r="AB539" s="18"/>
    </row>
    <row r="540" s="3" customFormat="1" ht="33.75" spans="1:28">
      <c r="A540" s="62">
        <v>540</v>
      </c>
      <c r="B540" s="18" t="s">
        <v>1999</v>
      </c>
      <c r="C540" s="18"/>
      <c r="D540" s="18"/>
      <c r="E540" s="18" t="s">
        <v>2098</v>
      </c>
      <c r="F540" s="19" t="s">
        <v>2099</v>
      </c>
      <c r="G540" s="19" t="s">
        <v>2100</v>
      </c>
      <c r="H540" s="19"/>
      <c r="I540" s="19"/>
      <c r="J540" s="18"/>
      <c r="K540" s="18"/>
      <c r="L540" s="19"/>
      <c r="M540" s="18"/>
      <c r="N540" s="38"/>
      <c r="O540" s="49"/>
      <c r="P540" s="49"/>
      <c r="Q540" s="18">
        <v>1</v>
      </c>
      <c r="R540" s="38">
        <v>1120</v>
      </c>
      <c r="S540" s="38">
        <v>40</v>
      </c>
      <c r="T540" s="38">
        <f t="shared" si="24"/>
        <v>44800</v>
      </c>
      <c r="U540" s="38">
        <v>12</v>
      </c>
      <c r="V540" s="38">
        <f t="shared" si="25"/>
        <v>13440</v>
      </c>
      <c r="W540" s="38">
        <f t="shared" si="26"/>
        <v>31360</v>
      </c>
      <c r="X540" s="40" t="s">
        <v>334</v>
      </c>
      <c r="Y540" s="38">
        <v>13440</v>
      </c>
      <c r="Z540" s="18" t="s">
        <v>2099</v>
      </c>
      <c r="AA540" s="18">
        <v>22213832</v>
      </c>
      <c r="AB540" s="18"/>
    </row>
    <row r="541" s="3" customFormat="1" ht="33.75" spans="1:28">
      <c r="A541" s="62">
        <v>541</v>
      </c>
      <c r="B541" s="18" t="s">
        <v>1999</v>
      </c>
      <c r="C541" s="18"/>
      <c r="D541" s="18"/>
      <c r="E541" s="18" t="s">
        <v>2101</v>
      </c>
      <c r="F541" s="19" t="s">
        <v>2102</v>
      </c>
      <c r="G541" s="19" t="s">
        <v>2103</v>
      </c>
      <c r="H541" s="19"/>
      <c r="I541" s="19"/>
      <c r="J541" s="18"/>
      <c r="K541" s="18"/>
      <c r="L541" s="19"/>
      <c r="M541" s="18"/>
      <c r="N541" s="38"/>
      <c r="O541" s="49"/>
      <c r="P541" s="49"/>
      <c r="Q541" s="18">
        <v>1</v>
      </c>
      <c r="R541" s="38">
        <v>120</v>
      </c>
      <c r="S541" s="38">
        <v>40</v>
      </c>
      <c r="T541" s="38">
        <f t="shared" si="24"/>
        <v>4800</v>
      </c>
      <c r="U541" s="38">
        <v>12</v>
      </c>
      <c r="V541" s="38">
        <f t="shared" si="25"/>
        <v>1440</v>
      </c>
      <c r="W541" s="38">
        <f t="shared" si="26"/>
        <v>3360</v>
      </c>
      <c r="X541" s="87" t="s">
        <v>2016</v>
      </c>
      <c r="Y541" s="18">
        <v>5175.6</v>
      </c>
      <c r="Z541" s="112" t="s">
        <v>2017</v>
      </c>
      <c r="AA541" s="18">
        <v>55010000</v>
      </c>
      <c r="AB541" s="18"/>
    </row>
    <row r="542" s="3" customFormat="1" ht="33.75" spans="1:28">
      <c r="A542" s="62">
        <v>542</v>
      </c>
      <c r="B542" s="18" t="s">
        <v>1999</v>
      </c>
      <c r="C542" s="18"/>
      <c r="D542" s="18"/>
      <c r="E542" s="18" t="s">
        <v>2104</v>
      </c>
      <c r="F542" s="114" t="s">
        <v>2105</v>
      </c>
      <c r="G542" s="19" t="s">
        <v>2106</v>
      </c>
      <c r="H542" s="19"/>
      <c r="I542" s="19"/>
      <c r="J542" s="18"/>
      <c r="K542" s="18"/>
      <c r="L542" s="19"/>
      <c r="M542" s="18"/>
      <c r="N542" s="38"/>
      <c r="O542" s="49"/>
      <c r="P542" s="49"/>
      <c r="Q542" s="18">
        <v>1</v>
      </c>
      <c r="R542" s="38">
        <v>76</v>
      </c>
      <c r="S542" s="38">
        <v>40</v>
      </c>
      <c r="T542" s="38">
        <f t="shared" si="24"/>
        <v>3040</v>
      </c>
      <c r="U542" s="38">
        <v>12</v>
      </c>
      <c r="V542" s="38">
        <f t="shared" si="25"/>
        <v>912</v>
      </c>
      <c r="W542" s="38">
        <f t="shared" si="26"/>
        <v>2128</v>
      </c>
      <c r="X542" s="40" t="s">
        <v>204</v>
      </c>
      <c r="Y542" s="38">
        <v>912</v>
      </c>
      <c r="Z542" s="18" t="s">
        <v>2105</v>
      </c>
      <c r="AA542" s="18">
        <v>33603407</v>
      </c>
      <c r="AB542" s="18"/>
    </row>
    <row r="543" s="3" customFormat="1" ht="33.75" spans="1:28">
      <c r="A543" s="62">
        <v>543</v>
      </c>
      <c r="B543" s="18" t="s">
        <v>1999</v>
      </c>
      <c r="C543" s="18"/>
      <c r="D543" s="18"/>
      <c r="E543" s="18" t="s">
        <v>2107</v>
      </c>
      <c r="F543" s="85" t="s">
        <v>2108</v>
      </c>
      <c r="G543" s="115" t="s">
        <v>2109</v>
      </c>
      <c r="H543" s="19"/>
      <c r="I543" s="19"/>
      <c r="J543" s="18"/>
      <c r="K543" s="18"/>
      <c r="L543" s="19"/>
      <c r="M543" s="18"/>
      <c r="N543" s="38"/>
      <c r="O543" s="49"/>
      <c r="P543" s="49"/>
      <c r="Q543" s="18">
        <v>1</v>
      </c>
      <c r="R543" s="38">
        <v>270</v>
      </c>
      <c r="S543" s="38">
        <v>40</v>
      </c>
      <c r="T543" s="38">
        <f t="shared" si="24"/>
        <v>10800</v>
      </c>
      <c r="U543" s="38">
        <v>12</v>
      </c>
      <c r="V543" s="38">
        <f t="shared" si="25"/>
        <v>3240</v>
      </c>
      <c r="W543" s="38">
        <f t="shared" si="26"/>
        <v>7560</v>
      </c>
      <c r="X543" s="40" t="s">
        <v>217</v>
      </c>
      <c r="Y543" s="38">
        <v>3240</v>
      </c>
      <c r="Z543" s="18" t="s">
        <v>2110</v>
      </c>
      <c r="AA543" s="18">
        <v>64372419</v>
      </c>
      <c r="AB543" s="18"/>
    </row>
    <row r="544" s="3" customFormat="1" ht="33.75" spans="1:28">
      <c r="A544" s="62">
        <v>544</v>
      </c>
      <c r="B544" s="18" t="s">
        <v>1999</v>
      </c>
      <c r="C544" s="18"/>
      <c r="D544" s="18"/>
      <c r="E544" s="18" t="s">
        <v>2111</v>
      </c>
      <c r="F544" s="85" t="s">
        <v>2110</v>
      </c>
      <c r="G544" s="115" t="s">
        <v>2112</v>
      </c>
      <c r="H544" s="19"/>
      <c r="I544" s="19"/>
      <c r="J544" s="18"/>
      <c r="K544" s="18"/>
      <c r="L544" s="19"/>
      <c r="M544" s="18"/>
      <c r="N544" s="38"/>
      <c r="O544" s="49"/>
      <c r="P544" s="49"/>
      <c r="Q544" s="18">
        <v>1</v>
      </c>
      <c r="R544" s="38">
        <v>449</v>
      </c>
      <c r="S544" s="38">
        <v>40</v>
      </c>
      <c r="T544" s="38">
        <f t="shared" si="24"/>
        <v>17960</v>
      </c>
      <c r="U544" s="38">
        <v>12</v>
      </c>
      <c r="V544" s="38">
        <f t="shared" si="25"/>
        <v>5388</v>
      </c>
      <c r="W544" s="38">
        <f t="shared" si="26"/>
        <v>12572</v>
      </c>
      <c r="X544" s="40" t="s">
        <v>217</v>
      </c>
      <c r="Y544" s="38">
        <v>5388</v>
      </c>
      <c r="Z544" s="18" t="s">
        <v>2110</v>
      </c>
      <c r="AA544" s="18">
        <v>35315810</v>
      </c>
      <c r="AB544" s="18"/>
    </row>
    <row r="545" s="3" customFormat="1" ht="33.75" spans="1:28">
      <c r="A545" s="62">
        <v>545</v>
      </c>
      <c r="B545" s="18" t="s">
        <v>1999</v>
      </c>
      <c r="C545" s="18"/>
      <c r="D545" s="18"/>
      <c r="E545" s="18" t="s">
        <v>2113</v>
      </c>
      <c r="F545" s="85" t="s">
        <v>2114</v>
      </c>
      <c r="G545" s="115" t="s">
        <v>2115</v>
      </c>
      <c r="H545" s="19"/>
      <c r="I545" s="19"/>
      <c r="J545" s="18"/>
      <c r="K545" s="18"/>
      <c r="L545" s="19"/>
      <c r="M545" s="18"/>
      <c r="N545" s="38"/>
      <c r="O545" s="49"/>
      <c r="P545" s="49"/>
      <c r="Q545" s="18">
        <v>1</v>
      </c>
      <c r="R545" s="38">
        <v>216</v>
      </c>
      <c r="S545" s="38">
        <v>40</v>
      </c>
      <c r="T545" s="38">
        <f t="shared" si="24"/>
        <v>8640</v>
      </c>
      <c r="U545" s="38">
        <v>12</v>
      </c>
      <c r="V545" s="38">
        <f t="shared" si="25"/>
        <v>2592</v>
      </c>
      <c r="W545" s="38">
        <f t="shared" si="26"/>
        <v>6048</v>
      </c>
      <c r="X545" s="40" t="s">
        <v>2087</v>
      </c>
      <c r="Y545" s="38">
        <v>2592</v>
      </c>
      <c r="Z545" s="18" t="s">
        <v>2088</v>
      </c>
      <c r="AA545" s="18">
        <v>53273807</v>
      </c>
      <c r="AB545" s="18"/>
    </row>
    <row r="546" s="3" customFormat="1" ht="33.75" spans="1:28">
      <c r="A546" s="62">
        <v>546</v>
      </c>
      <c r="B546" s="18" t="s">
        <v>1999</v>
      </c>
      <c r="C546" s="18"/>
      <c r="D546" s="18"/>
      <c r="E546" s="18" t="s">
        <v>2116</v>
      </c>
      <c r="F546" s="19" t="s">
        <v>2117</v>
      </c>
      <c r="G546" s="19" t="s">
        <v>2118</v>
      </c>
      <c r="H546" s="116"/>
      <c r="I546" s="120"/>
      <c r="J546" s="18"/>
      <c r="K546" s="18"/>
      <c r="L546" s="19"/>
      <c r="M546" s="18"/>
      <c r="N546" s="38"/>
      <c r="O546" s="49"/>
      <c r="P546" s="49"/>
      <c r="Q546" s="18">
        <v>1</v>
      </c>
      <c r="R546" s="38">
        <v>336.42</v>
      </c>
      <c r="S546" s="38">
        <v>40</v>
      </c>
      <c r="T546" s="38">
        <f t="shared" si="24"/>
        <v>13456.8</v>
      </c>
      <c r="U546" s="38">
        <v>12</v>
      </c>
      <c r="V546" s="38">
        <f t="shared" si="25"/>
        <v>4037.04</v>
      </c>
      <c r="W546" s="38">
        <f t="shared" si="26"/>
        <v>9419.76</v>
      </c>
      <c r="X546" s="40" t="s">
        <v>2087</v>
      </c>
      <c r="Y546" s="38">
        <v>4037.04</v>
      </c>
      <c r="Z546" s="18" t="s">
        <v>2088</v>
      </c>
      <c r="AA546" s="18">
        <v>44324416</v>
      </c>
      <c r="AB546" s="18"/>
    </row>
    <row r="547" s="3" customFormat="1" ht="33.75" spans="1:28">
      <c r="A547" s="62">
        <v>547</v>
      </c>
      <c r="B547" s="18" t="s">
        <v>1999</v>
      </c>
      <c r="C547" s="18"/>
      <c r="D547" s="18"/>
      <c r="E547" s="18" t="s">
        <v>2119</v>
      </c>
      <c r="F547" s="19" t="s">
        <v>2120</v>
      </c>
      <c r="G547" s="19" t="s">
        <v>2121</v>
      </c>
      <c r="H547" s="19"/>
      <c r="I547" s="19"/>
      <c r="J547" s="18"/>
      <c r="K547" s="18"/>
      <c r="L547" s="19"/>
      <c r="M547" s="18"/>
      <c r="N547" s="38"/>
      <c r="O547" s="49"/>
      <c r="P547" s="49"/>
      <c r="Q547" s="18">
        <v>1</v>
      </c>
      <c r="R547" s="38">
        <v>269.26</v>
      </c>
      <c r="S547" s="38">
        <v>40</v>
      </c>
      <c r="T547" s="38">
        <f t="shared" si="24"/>
        <v>10770.4</v>
      </c>
      <c r="U547" s="38">
        <v>12</v>
      </c>
      <c r="V547" s="38">
        <f t="shared" si="25"/>
        <v>3231.12</v>
      </c>
      <c r="W547" s="38">
        <f t="shared" si="26"/>
        <v>7539.28</v>
      </c>
      <c r="X547" s="40" t="s">
        <v>213</v>
      </c>
      <c r="Y547" s="38">
        <v>3231.12</v>
      </c>
      <c r="Z547" s="18" t="s">
        <v>2120</v>
      </c>
      <c r="AA547" s="18">
        <v>61627820</v>
      </c>
      <c r="AB547" s="18"/>
    </row>
    <row r="548" s="3" customFormat="1" ht="33.75" spans="1:28">
      <c r="A548" s="62">
        <v>548</v>
      </c>
      <c r="B548" s="18" t="s">
        <v>1999</v>
      </c>
      <c r="C548" s="18"/>
      <c r="D548" s="18"/>
      <c r="E548" s="18" t="s">
        <v>2122</v>
      </c>
      <c r="F548" s="68" t="s">
        <v>2123</v>
      </c>
      <c r="G548" s="19" t="s">
        <v>2124</v>
      </c>
      <c r="H548" s="116"/>
      <c r="I548" s="120"/>
      <c r="J548" s="18"/>
      <c r="K548" s="18"/>
      <c r="L548" s="19"/>
      <c r="M548" s="18"/>
      <c r="N548" s="38"/>
      <c r="O548" s="49"/>
      <c r="P548" s="49"/>
      <c r="Q548" s="18">
        <v>1</v>
      </c>
      <c r="R548" s="38">
        <v>239</v>
      </c>
      <c r="S548" s="38">
        <v>40</v>
      </c>
      <c r="T548" s="38">
        <f t="shared" si="24"/>
        <v>9560</v>
      </c>
      <c r="U548" s="38">
        <v>12</v>
      </c>
      <c r="V548" s="38">
        <f t="shared" si="25"/>
        <v>2868</v>
      </c>
      <c r="W548" s="38">
        <f t="shared" si="26"/>
        <v>6692</v>
      </c>
      <c r="X548" s="40" t="s">
        <v>2087</v>
      </c>
      <c r="Y548" s="38">
        <v>2868</v>
      </c>
      <c r="Z548" s="18" t="s">
        <v>2088</v>
      </c>
      <c r="AA548" s="18">
        <v>75315415</v>
      </c>
      <c r="AB548" s="18"/>
    </row>
    <row r="549" s="3" customFormat="1" ht="33.75" spans="1:28">
      <c r="A549" s="62">
        <v>549</v>
      </c>
      <c r="B549" s="18" t="s">
        <v>1999</v>
      </c>
      <c r="C549" s="18"/>
      <c r="D549" s="18"/>
      <c r="E549" s="18" t="s">
        <v>2125</v>
      </c>
      <c r="F549" s="19" t="s">
        <v>2126</v>
      </c>
      <c r="G549" s="19" t="s">
        <v>2127</v>
      </c>
      <c r="H549" s="19"/>
      <c r="I549" s="120"/>
      <c r="J549" s="18"/>
      <c r="K549" s="18"/>
      <c r="L549" s="19"/>
      <c r="M549" s="18"/>
      <c r="N549" s="38"/>
      <c r="O549" s="49"/>
      <c r="P549" s="49"/>
      <c r="Q549" s="18">
        <v>1</v>
      </c>
      <c r="R549" s="38">
        <v>400</v>
      </c>
      <c r="S549" s="38">
        <v>40</v>
      </c>
      <c r="T549" s="38">
        <f t="shared" si="24"/>
        <v>16000</v>
      </c>
      <c r="U549" s="38">
        <v>12</v>
      </c>
      <c r="V549" s="38">
        <f t="shared" si="25"/>
        <v>4800</v>
      </c>
      <c r="W549" s="38">
        <f t="shared" si="26"/>
        <v>11200</v>
      </c>
      <c r="X549" s="40" t="s">
        <v>1365</v>
      </c>
      <c r="Y549" s="38">
        <v>4800</v>
      </c>
      <c r="Z549" s="18" t="s">
        <v>2126</v>
      </c>
      <c r="AA549" s="18">
        <v>23930391</v>
      </c>
      <c r="AB549" s="18"/>
    </row>
    <row r="550" s="3" customFormat="1" ht="33.75" spans="1:28">
      <c r="A550" s="62">
        <v>550</v>
      </c>
      <c r="B550" s="18" t="s">
        <v>1999</v>
      </c>
      <c r="C550" s="18"/>
      <c r="D550" s="18"/>
      <c r="E550" s="18" t="s">
        <v>2128</v>
      </c>
      <c r="F550" s="19" t="s">
        <v>2129</v>
      </c>
      <c r="G550" s="19" t="s">
        <v>2130</v>
      </c>
      <c r="H550" s="19"/>
      <c r="I550" s="19"/>
      <c r="J550" s="18"/>
      <c r="K550" s="18"/>
      <c r="L550" s="19"/>
      <c r="M550" s="18"/>
      <c r="N550" s="38"/>
      <c r="O550" s="49"/>
      <c r="P550" s="49"/>
      <c r="Q550" s="18">
        <v>1</v>
      </c>
      <c r="R550" s="38">
        <v>142.72</v>
      </c>
      <c r="S550" s="38">
        <v>40</v>
      </c>
      <c r="T550" s="38">
        <f t="shared" si="24"/>
        <v>5708.8</v>
      </c>
      <c r="U550" s="38">
        <v>12</v>
      </c>
      <c r="V550" s="38">
        <f t="shared" si="25"/>
        <v>1712.64</v>
      </c>
      <c r="W550" s="38">
        <f t="shared" si="26"/>
        <v>3996.16</v>
      </c>
      <c r="X550" s="40" t="s">
        <v>2131</v>
      </c>
      <c r="Y550" s="38" t="s">
        <v>2132</v>
      </c>
      <c r="Z550" s="18" t="s">
        <v>2129</v>
      </c>
      <c r="AA550" s="18" t="s">
        <v>2133</v>
      </c>
      <c r="AB550" s="18"/>
    </row>
    <row r="551" s="3" customFormat="1" ht="33.75" spans="1:28">
      <c r="A551" s="62">
        <v>551</v>
      </c>
      <c r="B551" s="18" t="s">
        <v>1999</v>
      </c>
      <c r="C551" s="18"/>
      <c r="D551" s="18"/>
      <c r="E551" s="18" t="s">
        <v>2134</v>
      </c>
      <c r="F551" s="19" t="s">
        <v>2135</v>
      </c>
      <c r="G551" s="19" t="s">
        <v>2136</v>
      </c>
      <c r="H551" s="19"/>
      <c r="I551" s="19"/>
      <c r="J551" s="18"/>
      <c r="K551" s="18"/>
      <c r="L551" s="19"/>
      <c r="M551" s="18"/>
      <c r="N551" s="38"/>
      <c r="O551" s="49"/>
      <c r="P551" s="49"/>
      <c r="Q551" s="18">
        <v>1</v>
      </c>
      <c r="R551" s="38">
        <v>550</v>
      </c>
      <c r="S551" s="38">
        <v>40</v>
      </c>
      <c r="T551" s="38">
        <f t="shared" si="24"/>
        <v>22000</v>
      </c>
      <c r="U551" s="38">
        <v>12</v>
      </c>
      <c r="V551" s="38">
        <f t="shared" si="25"/>
        <v>6600</v>
      </c>
      <c r="W551" s="38">
        <f t="shared" si="26"/>
        <v>15400</v>
      </c>
      <c r="X551" s="40" t="s">
        <v>334</v>
      </c>
      <c r="Y551" s="38">
        <v>6600</v>
      </c>
      <c r="Z551" s="18" t="s">
        <v>2135</v>
      </c>
      <c r="AA551" s="18">
        <v>6612436</v>
      </c>
      <c r="AB551" s="18"/>
    </row>
    <row r="552" s="3" customFormat="1" ht="33.75" spans="1:28">
      <c r="A552" s="62">
        <v>552</v>
      </c>
      <c r="B552" s="18" t="s">
        <v>1999</v>
      </c>
      <c r="C552" s="18"/>
      <c r="D552" s="18"/>
      <c r="E552" s="18" t="s">
        <v>2137</v>
      </c>
      <c r="F552" s="19" t="s">
        <v>2138</v>
      </c>
      <c r="G552" s="19" t="s">
        <v>2139</v>
      </c>
      <c r="H552" s="19"/>
      <c r="I552" s="19"/>
      <c r="J552" s="18"/>
      <c r="K552" s="18"/>
      <c r="L552" s="19"/>
      <c r="M552" s="18"/>
      <c r="N552" s="38"/>
      <c r="O552" s="49"/>
      <c r="P552" s="49"/>
      <c r="Q552" s="18">
        <v>1</v>
      </c>
      <c r="R552" s="38">
        <v>360</v>
      </c>
      <c r="S552" s="38">
        <v>40</v>
      </c>
      <c r="T552" s="38">
        <f t="shared" si="24"/>
        <v>14400</v>
      </c>
      <c r="U552" s="38">
        <v>12</v>
      </c>
      <c r="V552" s="38">
        <f t="shared" si="25"/>
        <v>4320</v>
      </c>
      <c r="W552" s="38">
        <f t="shared" si="26"/>
        <v>10080</v>
      </c>
      <c r="X552" s="40" t="s">
        <v>2087</v>
      </c>
      <c r="Y552" s="38">
        <v>4320</v>
      </c>
      <c r="Z552" s="18" t="s">
        <v>2088</v>
      </c>
      <c r="AA552" s="18">
        <v>34318417</v>
      </c>
      <c r="AB552" s="18"/>
    </row>
    <row r="553" s="3" customFormat="1" ht="45" spans="1:28">
      <c r="A553" s="62">
        <v>553</v>
      </c>
      <c r="B553" s="18" t="s">
        <v>1999</v>
      </c>
      <c r="C553" s="18"/>
      <c r="D553" s="18"/>
      <c r="E553" s="18" t="s">
        <v>2140</v>
      </c>
      <c r="F553" s="19" t="s">
        <v>2141</v>
      </c>
      <c r="G553" s="18" t="s">
        <v>2142</v>
      </c>
      <c r="H553" s="19"/>
      <c r="I553" s="19"/>
      <c r="J553" s="18"/>
      <c r="K553" s="18"/>
      <c r="L553" s="19"/>
      <c r="M553" s="18"/>
      <c r="N553" s="38"/>
      <c r="O553" s="49"/>
      <c r="P553" s="49"/>
      <c r="Q553" s="18">
        <v>1</v>
      </c>
      <c r="R553" s="38">
        <v>997.78</v>
      </c>
      <c r="S553" s="38">
        <v>40</v>
      </c>
      <c r="T553" s="38">
        <f t="shared" si="24"/>
        <v>39911.2</v>
      </c>
      <c r="U553" s="38">
        <v>12</v>
      </c>
      <c r="V553" s="38">
        <f t="shared" si="25"/>
        <v>11973.36</v>
      </c>
      <c r="W553" s="38">
        <f t="shared" si="26"/>
        <v>27937.84</v>
      </c>
      <c r="X553" s="40" t="s">
        <v>2143</v>
      </c>
      <c r="Y553" s="38" t="s">
        <v>2144</v>
      </c>
      <c r="Z553" s="18" t="s">
        <v>2141</v>
      </c>
      <c r="AA553" s="18" t="s">
        <v>2145</v>
      </c>
      <c r="AB553" s="18"/>
    </row>
    <row r="554" s="3" customFormat="1" ht="45" spans="1:28">
      <c r="A554" s="62">
        <v>554</v>
      </c>
      <c r="B554" s="18" t="s">
        <v>1999</v>
      </c>
      <c r="C554" s="18"/>
      <c r="D554" s="18"/>
      <c r="E554" s="18" t="s">
        <v>2146</v>
      </c>
      <c r="F554" s="19" t="s">
        <v>2147</v>
      </c>
      <c r="G554" s="19" t="s">
        <v>2148</v>
      </c>
      <c r="H554" s="19"/>
      <c r="I554" s="19"/>
      <c r="J554" s="18"/>
      <c r="K554" s="18"/>
      <c r="L554" s="19"/>
      <c r="M554" s="18"/>
      <c r="N554" s="38"/>
      <c r="O554" s="49"/>
      <c r="P554" s="49"/>
      <c r="Q554" s="18">
        <v>1</v>
      </c>
      <c r="R554" s="38">
        <v>2075.25</v>
      </c>
      <c r="S554" s="38">
        <v>40</v>
      </c>
      <c r="T554" s="38">
        <f t="shared" si="24"/>
        <v>83010</v>
      </c>
      <c r="U554" s="38">
        <v>12</v>
      </c>
      <c r="V554" s="38">
        <f t="shared" si="25"/>
        <v>24903</v>
      </c>
      <c r="W554" s="38">
        <f t="shared" si="26"/>
        <v>58107</v>
      </c>
      <c r="X554" s="40" t="s">
        <v>2149</v>
      </c>
      <c r="Y554" s="38" t="s">
        <v>2150</v>
      </c>
      <c r="Z554" s="18" t="s">
        <v>2147</v>
      </c>
      <c r="AA554" s="18" t="s">
        <v>2151</v>
      </c>
      <c r="AB554" s="18"/>
    </row>
    <row r="555" s="3" customFormat="1" ht="33.75" spans="1:28">
      <c r="A555" s="62">
        <v>555</v>
      </c>
      <c r="B555" s="18" t="s">
        <v>1999</v>
      </c>
      <c r="C555" s="18"/>
      <c r="D555" s="18"/>
      <c r="E555" s="18" t="s">
        <v>2152</v>
      </c>
      <c r="F555" s="19" t="s">
        <v>2153</v>
      </c>
      <c r="G555" s="19" t="s">
        <v>2154</v>
      </c>
      <c r="H555" s="19"/>
      <c r="I555" s="19"/>
      <c r="J555" s="18"/>
      <c r="K555" s="18"/>
      <c r="L555" s="19"/>
      <c r="M555" s="18"/>
      <c r="N555" s="38"/>
      <c r="O555" s="49"/>
      <c r="P555" s="49"/>
      <c r="Q555" s="18">
        <v>1</v>
      </c>
      <c r="R555" s="38">
        <v>750</v>
      </c>
      <c r="S555" s="38">
        <v>40</v>
      </c>
      <c r="T555" s="38">
        <f t="shared" si="24"/>
        <v>30000</v>
      </c>
      <c r="U555" s="38">
        <v>12</v>
      </c>
      <c r="V555" s="38">
        <f t="shared" si="25"/>
        <v>9000</v>
      </c>
      <c r="W555" s="38">
        <f t="shared" si="26"/>
        <v>21000</v>
      </c>
      <c r="X555" s="40" t="s">
        <v>1365</v>
      </c>
      <c r="Y555" s="38">
        <v>9000</v>
      </c>
      <c r="Z555" s="18" t="s">
        <v>2153</v>
      </c>
      <c r="AA555" s="18">
        <v>5840392</v>
      </c>
      <c r="AB555" s="18"/>
    </row>
    <row r="556" s="3" customFormat="1" ht="45" spans="1:28">
      <c r="A556" s="62">
        <v>556</v>
      </c>
      <c r="B556" s="18" t="s">
        <v>1999</v>
      </c>
      <c r="C556" s="18"/>
      <c r="D556" s="18"/>
      <c r="E556" s="18" t="s">
        <v>2155</v>
      </c>
      <c r="F556" s="117" t="s">
        <v>2156</v>
      </c>
      <c r="G556" s="19" t="s">
        <v>2157</v>
      </c>
      <c r="H556" s="19"/>
      <c r="I556" s="19"/>
      <c r="J556" s="18"/>
      <c r="K556" s="18"/>
      <c r="L556" s="19"/>
      <c r="M556" s="18"/>
      <c r="N556" s="38"/>
      <c r="O556" s="49"/>
      <c r="P556" s="49"/>
      <c r="Q556" s="18">
        <v>1</v>
      </c>
      <c r="R556" s="97">
        <v>150.53</v>
      </c>
      <c r="S556" s="38">
        <v>40</v>
      </c>
      <c r="T556" s="38">
        <f t="shared" si="24"/>
        <v>6021.2</v>
      </c>
      <c r="U556" s="38">
        <v>12</v>
      </c>
      <c r="V556" s="38">
        <f t="shared" si="25"/>
        <v>1806.36</v>
      </c>
      <c r="W556" s="38">
        <f t="shared" si="26"/>
        <v>4214.84</v>
      </c>
      <c r="X556" s="40" t="s">
        <v>133</v>
      </c>
      <c r="Y556" s="38">
        <v>1806.36</v>
      </c>
      <c r="Z556" s="18" t="s">
        <v>2156</v>
      </c>
      <c r="AA556" s="18">
        <v>5181821</v>
      </c>
      <c r="AB556" s="18"/>
    </row>
    <row r="557" s="3" customFormat="1" ht="33.75" spans="1:28">
      <c r="A557" s="62">
        <v>557</v>
      </c>
      <c r="B557" s="18" t="s">
        <v>1999</v>
      </c>
      <c r="C557" s="18"/>
      <c r="D557" s="18"/>
      <c r="E557" s="18" t="s">
        <v>2158</v>
      </c>
      <c r="F557" s="85" t="s">
        <v>2159</v>
      </c>
      <c r="G557" s="19" t="s">
        <v>2160</v>
      </c>
      <c r="H557" s="19"/>
      <c r="I557" s="19"/>
      <c r="J557" s="18"/>
      <c r="K557" s="18"/>
      <c r="L557" s="19"/>
      <c r="M557" s="18"/>
      <c r="N557" s="38"/>
      <c r="O557" s="49"/>
      <c r="P557" s="49"/>
      <c r="Q557" s="18">
        <v>1</v>
      </c>
      <c r="R557" s="74">
        <v>250</v>
      </c>
      <c r="S557" s="38">
        <v>40</v>
      </c>
      <c r="T557" s="38">
        <f t="shared" si="24"/>
        <v>10000</v>
      </c>
      <c r="U557" s="38">
        <v>12</v>
      </c>
      <c r="V557" s="38">
        <f t="shared" si="25"/>
        <v>3000</v>
      </c>
      <c r="W557" s="38">
        <f t="shared" si="26"/>
        <v>7000</v>
      </c>
      <c r="X557" s="40" t="s">
        <v>133</v>
      </c>
      <c r="Y557" s="38">
        <v>3000</v>
      </c>
      <c r="Z557" s="18" t="s">
        <v>2088</v>
      </c>
      <c r="AA557" s="18">
        <v>78076430</v>
      </c>
      <c r="AB557" s="18"/>
    </row>
    <row r="558" s="3" customFormat="1" ht="33.75" spans="1:28">
      <c r="A558" s="62">
        <v>558</v>
      </c>
      <c r="B558" s="18" t="s">
        <v>1999</v>
      </c>
      <c r="C558" s="18"/>
      <c r="D558" s="18"/>
      <c r="E558" s="18" t="s">
        <v>2161</v>
      </c>
      <c r="F558" s="85" t="s">
        <v>2162</v>
      </c>
      <c r="G558" s="19" t="s">
        <v>2163</v>
      </c>
      <c r="H558" s="19"/>
      <c r="I558" s="19"/>
      <c r="J558" s="18"/>
      <c r="K558" s="18"/>
      <c r="L558" s="19"/>
      <c r="M558" s="18"/>
      <c r="N558" s="38"/>
      <c r="O558" s="49"/>
      <c r="P558" s="49"/>
      <c r="Q558" s="18">
        <v>1</v>
      </c>
      <c r="R558" s="123">
        <v>360</v>
      </c>
      <c r="S558" s="38">
        <v>40</v>
      </c>
      <c r="T558" s="38">
        <f t="shared" si="24"/>
        <v>14400</v>
      </c>
      <c r="U558" s="38">
        <v>12</v>
      </c>
      <c r="V558" s="38">
        <f t="shared" si="25"/>
        <v>4320</v>
      </c>
      <c r="W558" s="38">
        <f t="shared" si="26"/>
        <v>10080</v>
      </c>
      <c r="X558" s="40" t="s">
        <v>133</v>
      </c>
      <c r="Y558" s="38">
        <v>4320</v>
      </c>
      <c r="Z558" s="18" t="s">
        <v>2162</v>
      </c>
      <c r="AA558" s="18">
        <v>10189823</v>
      </c>
      <c r="AB558" s="18"/>
    </row>
    <row r="559" s="3" customFormat="1" ht="33.75" spans="1:28">
      <c r="A559" s="62">
        <v>559</v>
      </c>
      <c r="B559" s="18" t="s">
        <v>1999</v>
      </c>
      <c r="C559" s="18"/>
      <c r="D559" s="18"/>
      <c r="E559" s="18" t="s">
        <v>2164</v>
      </c>
      <c r="F559" s="85" t="s">
        <v>2165</v>
      </c>
      <c r="G559" s="19" t="s">
        <v>2166</v>
      </c>
      <c r="H559" s="19"/>
      <c r="I559" s="19"/>
      <c r="J559" s="18"/>
      <c r="K559" s="18"/>
      <c r="L559" s="19"/>
      <c r="M559" s="18"/>
      <c r="N559" s="38"/>
      <c r="O559" s="49"/>
      <c r="P559" s="49"/>
      <c r="Q559" s="18">
        <v>1</v>
      </c>
      <c r="R559" s="38">
        <v>326</v>
      </c>
      <c r="S559" s="38">
        <v>40</v>
      </c>
      <c r="T559" s="38">
        <f t="shared" si="24"/>
        <v>13040</v>
      </c>
      <c r="U559" s="38">
        <v>12</v>
      </c>
      <c r="V559" s="38">
        <f t="shared" si="25"/>
        <v>3912</v>
      </c>
      <c r="W559" s="38">
        <f t="shared" si="26"/>
        <v>9128</v>
      </c>
      <c r="X559" s="40" t="s">
        <v>217</v>
      </c>
      <c r="Y559" s="38">
        <v>3912</v>
      </c>
      <c r="Z559" s="18" t="s">
        <v>2165</v>
      </c>
      <c r="AA559" s="18">
        <v>83100809</v>
      </c>
      <c r="AB559" s="18"/>
    </row>
    <row r="560" s="3" customFormat="1" ht="33.75" spans="1:28">
      <c r="A560" s="62">
        <v>560</v>
      </c>
      <c r="B560" s="18" t="s">
        <v>1999</v>
      </c>
      <c r="C560" s="18"/>
      <c r="D560" s="18"/>
      <c r="E560" s="18" t="s">
        <v>2167</v>
      </c>
      <c r="F560" s="114" t="s">
        <v>2168</v>
      </c>
      <c r="G560" s="68" t="s">
        <v>2169</v>
      </c>
      <c r="H560" s="19"/>
      <c r="I560" s="19"/>
      <c r="J560" s="18"/>
      <c r="K560" s="18"/>
      <c r="L560" s="19"/>
      <c r="M560" s="18"/>
      <c r="N560" s="38"/>
      <c r="O560" s="49"/>
      <c r="P560" s="49"/>
      <c r="Q560" s="18">
        <v>1</v>
      </c>
      <c r="R560" s="38">
        <v>460</v>
      </c>
      <c r="S560" s="38">
        <v>40</v>
      </c>
      <c r="T560" s="38">
        <f t="shared" si="24"/>
        <v>18400</v>
      </c>
      <c r="U560" s="38">
        <v>12</v>
      </c>
      <c r="V560" s="38">
        <f t="shared" si="25"/>
        <v>5520</v>
      </c>
      <c r="W560" s="38">
        <f t="shared" si="26"/>
        <v>12880</v>
      </c>
      <c r="X560" s="40" t="s">
        <v>213</v>
      </c>
      <c r="Y560" s="38">
        <v>5520</v>
      </c>
      <c r="Z560" s="18" t="s">
        <v>2168</v>
      </c>
      <c r="AA560" s="18">
        <v>78602819</v>
      </c>
      <c r="AB560" s="18"/>
    </row>
    <row r="561" s="3" customFormat="1" ht="33.75" spans="1:28">
      <c r="A561" s="62">
        <v>561</v>
      </c>
      <c r="B561" s="18" t="s">
        <v>1999</v>
      </c>
      <c r="C561" s="18"/>
      <c r="D561" s="18"/>
      <c r="E561" s="18" t="s">
        <v>2170</v>
      </c>
      <c r="F561" s="114" t="s">
        <v>2171</v>
      </c>
      <c r="G561" s="68" t="s">
        <v>2172</v>
      </c>
      <c r="H561" s="116"/>
      <c r="I561" s="19"/>
      <c r="J561" s="18"/>
      <c r="K561" s="18"/>
      <c r="L561" s="19"/>
      <c r="M561" s="18"/>
      <c r="N561" s="38"/>
      <c r="O561" s="49"/>
      <c r="P561" s="49"/>
      <c r="Q561" s="18">
        <v>1</v>
      </c>
      <c r="R561" s="38">
        <v>330</v>
      </c>
      <c r="S561" s="38">
        <v>40</v>
      </c>
      <c r="T561" s="38">
        <f t="shared" si="24"/>
        <v>13200</v>
      </c>
      <c r="U561" s="38">
        <v>12</v>
      </c>
      <c r="V561" s="38">
        <f t="shared" si="25"/>
        <v>3960</v>
      </c>
      <c r="W561" s="38">
        <f t="shared" si="26"/>
        <v>9240</v>
      </c>
      <c r="X561" s="40" t="s">
        <v>2173</v>
      </c>
      <c r="Y561" s="38" t="s">
        <v>2174</v>
      </c>
      <c r="Z561" s="18" t="s">
        <v>2168</v>
      </c>
      <c r="AA561" s="18" t="s">
        <v>2175</v>
      </c>
      <c r="AB561" s="18"/>
    </row>
    <row r="562" s="3" customFormat="1" ht="33.75" spans="1:28">
      <c r="A562" s="62">
        <v>562</v>
      </c>
      <c r="B562" s="18" t="s">
        <v>1999</v>
      </c>
      <c r="C562" s="18"/>
      <c r="D562" s="18"/>
      <c r="E562" s="18" t="s">
        <v>2176</v>
      </c>
      <c r="F562" s="114" t="s">
        <v>2177</v>
      </c>
      <c r="G562" s="68" t="s">
        <v>2178</v>
      </c>
      <c r="H562" s="19"/>
      <c r="I562" s="19"/>
      <c r="J562" s="18"/>
      <c r="K562" s="18"/>
      <c r="L562" s="19"/>
      <c r="M562" s="18"/>
      <c r="N562" s="38"/>
      <c r="O562" s="49"/>
      <c r="P562" s="49"/>
      <c r="Q562" s="18">
        <v>1</v>
      </c>
      <c r="R562" s="38">
        <v>267</v>
      </c>
      <c r="S562" s="38">
        <v>40</v>
      </c>
      <c r="T562" s="38">
        <f t="shared" si="24"/>
        <v>10680</v>
      </c>
      <c r="U562" s="38">
        <v>12</v>
      </c>
      <c r="V562" s="38">
        <f t="shared" si="25"/>
        <v>3204</v>
      </c>
      <c r="W562" s="38">
        <f t="shared" si="26"/>
        <v>7476</v>
      </c>
      <c r="X562" s="40" t="s">
        <v>133</v>
      </c>
      <c r="Y562" s="38">
        <v>3204</v>
      </c>
      <c r="Z562" s="18" t="s">
        <v>2088</v>
      </c>
      <c r="AA562" s="18">
        <v>78071429</v>
      </c>
      <c r="AB562" s="18"/>
    </row>
    <row r="563" s="3" customFormat="1" ht="33.75" spans="1:28">
      <c r="A563" s="62">
        <v>563</v>
      </c>
      <c r="B563" s="18" t="s">
        <v>1999</v>
      </c>
      <c r="C563" s="18"/>
      <c r="D563" s="18"/>
      <c r="E563" s="18" t="s">
        <v>2179</v>
      </c>
      <c r="F563" s="114" t="s">
        <v>1770</v>
      </c>
      <c r="G563" s="68" t="s">
        <v>2180</v>
      </c>
      <c r="H563" s="19"/>
      <c r="I563" s="19"/>
      <c r="J563" s="18"/>
      <c r="K563" s="18"/>
      <c r="L563" s="19"/>
      <c r="M563" s="18"/>
      <c r="N563" s="38"/>
      <c r="O563" s="49"/>
      <c r="P563" s="49"/>
      <c r="Q563" s="18">
        <v>1</v>
      </c>
      <c r="R563" s="38">
        <v>200</v>
      </c>
      <c r="S563" s="38">
        <v>40</v>
      </c>
      <c r="T563" s="38">
        <f t="shared" si="24"/>
        <v>8000</v>
      </c>
      <c r="U563" s="38">
        <v>12</v>
      </c>
      <c r="V563" s="38">
        <f t="shared" si="25"/>
        <v>2400</v>
      </c>
      <c r="W563" s="38">
        <f t="shared" si="26"/>
        <v>5600</v>
      </c>
      <c r="X563" s="40" t="s">
        <v>133</v>
      </c>
      <c r="Y563" s="38">
        <v>2400</v>
      </c>
      <c r="Z563" s="18" t="s">
        <v>2088</v>
      </c>
      <c r="AA563" s="18">
        <v>63805828</v>
      </c>
      <c r="AB563" s="18"/>
    </row>
    <row r="564" s="3" customFormat="1" ht="33.75" spans="1:28">
      <c r="A564" s="62">
        <v>564</v>
      </c>
      <c r="B564" s="18" t="s">
        <v>1999</v>
      </c>
      <c r="C564" s="18"/>
      <c r="D564" s="18"/>
      <c r="E564" s="18" t="s">
        <v>2181</v>
      </c>
      <c r="F564" s="85" t="s">
        <v>2182</v>
      </c>
      <c r="G564" s="19" t="s">
        <v>2183</v>
      </c>
      <c r="H564" s="116"/>
      <c r="I564" s="19"/>
      <c r="J564" s="18"/>
      <c r="K564" s="18"/>
      <c r="L564" s="19"/>
      <c r="M564" s="18"/>
      <c r="N564" s="38"/>
      <c r="O564" s="49"/>
      <c r="P564" s="49"/>
      <c r="Q564" s="18">
        <v>1</v>
      </c>
      <c r="R564" s="38">
        <v>446.54</v>
      </c>
      <c r="S564" s="38">
        <v>40</v>
      </c>
      <c r="T564" s="38">
        <f t="shared" si="24"/>
        <v>17861.6</v>
      </c>
      <c r="U564" s="38">
        <v>12</v>
      </c>
      <c r="V564" s="38">
        <f t="shared" si="25"/>
        <v>5358.48</v>
      </c>
      <c r="W564" s="38">
        <f t="shared" si="26"/>
        <v>12503.12</v>
      </c>
      <c r="X564" s="40" t="s">
        <v>726</v>
      </c>
      <c r="Y564" s="38" t="s">
        <v>2184</v>
      </c>
      <c r="Z564" s="18" t="s">
        <v>2182</v>
      </c>
      <c r="AA564" s="18" t="s">
        <v>2185</v>
      </c>
      <c r="AB564" s="18"/>
    </row>
    <row r="565" s="3" customFormat="1" ht="33.75" spans="1:28">
      <c r="A565" s="62">
        <v>565</v>
      </c>
      <c r="B565" s="18" t="s">
        <v>1999</v>
      </c>
      <c r="C565" s="18"/>
      <c r="D565" s="18"/>
      <c r="E565" s="18" t="s">
        <v>2186</v>
      </c>
      <c r="F565" s="114" t="s">
        <v>2187</v>
      </c>
      <c r="G565" s="19" t="s">
        <v>2188</v>
      </c>
      <c r="H565" s="19"/>
      <c r="I565" s="19"/>
      <c r="J565" s="18"/>
      <c r="K565" s="18"/>
      <c r="L565" s="19"/>
      <c r="M565" s="18"/>
      <c r="N565" s="38"/>
      <c r="O565" s="49"/>
      <c r="P565" s="49"/>
      <c r="Q565" s="18">
        <v>1</v>
      </c>
      <c r="R565" s="38">
        <v>560</v>
      </c>
      <c r="S565" s="38">
        <v>40</v>
      </c>
      <c r="T565" s="38">
        <f t="shared" si="24"/>
        <v>22400</v>
      </c>
      <c r="U565" s="38">
        <v>12</v>
      </c>
      <c r="V565" s="38">
        <f t="shared" si="25"/>
        <v>6720</v>
      </c>
      <c r="W565" s="38">
        <f t="shared" si="26"/>
        <v>15680</v>
      </c>
      <c r="X565" s="40" t="s">
        <v>334</v>
      </c>
      <c r="Y565" s="38">
        <v>6720</v>
      </c>
      <c r="Z565" s="18" t="s">
        <v>2187</v>
      </c>
      <c r="AA565" s="18">
        <v>77366432</v>
      </c>
      <c r="AB565" s="18"/>
    </row>
    <row r="566" s="3" customFormat="1" ht="33.75" spans="1:28">
      <c r="A566" s="62">
        <v>566</v>
      </c>
      <c r="B566" s="18" t="s">
        <v>1999</v>
      </c>
      <c r="C566" s="18"/>
      <c r="D566" s="18"/>
      <c r="E566" s="18" t="s">
        <v>2189</v>
      </c>
      <c r="F566" s="114" t="s">
        <v>2190</v>
      </c>
      <c r="G566" s="68" t="s">
        <v>2191</v>
      </c>
      <c r="H566" s="19"/>
      <c r="I566" s="19"/>
      <c r="J566" s="18"/>
      <c r="K566" s="18"/>
      <c r="L566" s="19"/>
      <c r="M566" s="18"/>
      <c r="N566" s="38"/>
      <c r="O566" s="49"/>
      <c r="P566" s="49"/>
      <c r="Q566" s="18">
        <v>1</v>
      </c>
      <c r="R566" s="38">
        <v>100</v>
      </c>
      <c r="S566" s="38">
        <v>40</v>
      </c>
      <c r="T566" s="38">
        <f t="shared" si="24"/>
        <v>4000</v>
      </c>
      <c r="U566" s="38">
        <v>12</v>
      </c>
      <c r="V566" s="38">
        <f t="shared" si="25"/>
        <v>1200</v>
      </c>
      <c r="W566" s="38">
        <f t="shared" si="26"/>
        <v>2800</v>
      </c>
      <c r="X566" s="40" t="s">
        <v>2087</v>
      </c>
      <c r="Y566" s="38">
        <v>1200</v>
      </c>
      <c r="Z566" s="18" t="s">
        <v>2088</v>
      </c>
      <c r="AA566" s="18">
        <v>57067417</v>
      </c>
      <c r="AB566" s="18"/>
    </row>
    <row r="567" s="3" customFormat="1" ht="33.75" spans="1:28">
      <c r="A567" s="62">
        <v>567</v>
      </c>
      <c r="B567" s="18" t="s">
        <v>1999</v>
      </c>
      <c r="C567" s="18"/>
      <c r="D567" s="18"/>
      <c r="E567" s="18" t="s">
        <v>2192</v>
      </c>
      <c r="F567" s="85" t="s">
        <v>2193</v>
      </c>
      <c r="G567" s="19" t="s">
        <v>2194</v>
      </c>
      <c r="H567" s="19"/>
      <c r="I567" s="19"/>
      <c r="J567" s="18"/>
      <c r="K567" s="18"/>
      <c r="L567" s="19"/>
      <c r="M567" s="18"/>
      <c r="N567" s="38"/>
      <c r="O567" s="49"/>
      <c r="P567" s="49"/>
      <c r="Q567" s="18">
        <v>1</v>
      </c>
      <c r="R567" s="74">
        <v>430</v>
      </c>
      <c r="S567" s="38">
        <v>40</v>
      </c>
      <c r="T567" s="38">
        <f t="shared" si="24"/>
        <v>17200</v>
      </c>
      <c r="U567" s="38">
        <v>12</v>
      </c>
      <c r="V567" s="38">
        <f t="shared" si="25"/>
        <v>5160</v>
      </c>
      <c r="W567" s="38">
        <f t="shared" si="26"/>
        <v>12040</v>
      </c>
      <c r="X567" s="40" t="s">
        <v>133</v>
      </c>
      <c r="Y567" s="38">
        <v>5160</v>
      </c>
      <c r="Z567" s="18" t="s">
        <v>2193</v>
      </c>
      <c r="AA567" s="18">
        <v>9934823</v>
      </c>
      <c r="AB567" s="18"/>
    </row>
    <row r="568" s="3" customFormat="1" ht="33.75" spans="1:28">
      <c r="A568" s="62">
        <v>568</v>
      </c>
      <c r="B568" s="18" t="s">
        <v>1999</v>
      </c>
      <c r="C568" s="18"/>
      <c r="D568" s="18"/>
      <c r="E568" s="18" t="s">
        <v>2195</v>
      </c>
      <c r="F568" s="68" t="s">
        <v>2196</v>
      </c>
      <c r="G568" s="19" t="s">
        <v>2197</v>
      </c>
      <c r="H568" s="19"/>
      <c r="I568" s="19"/>
      <c r="J568" s="18"/>
      <c r="K568" s="18"/>
      <c r="L568" s="19"/>
      <c r="M568" s="18"/>
      <c r="N568" s="38"/>
      <c r="O568" s="49"/>
      <c r="P568" s="49"/>
      <c r="Q568" s="18">
        <v>1</v>
      </c>
      <c r="R568" s="124">
        <v>350</v>
      </c>
      <c r="S568" s="38">
        <v>40</v>
      </c>
      <c r="T568" s="38">
        <f t="shared" si="24"/>
        <v>14000</v>
      </c>
      <c r="U568" s="38">
        <v>12</v>
      </c>
      <c r="V568" s="38">
        <f t="shared" si="25"/>
        <v>4200</v>
      </c>
      <c r="W568" s="38">
        <f t="shared" si="26"/>
        <v>9800</v>
      </c>
      <c r="X568" s="40" t="s">
        <v>204</v>
      </c>
      <c r="Y568" s="38">
        <v>4200</v>
      </c>
      <c r="Z568" s="18" t="s">
        <v>2196</v>
      </c>
      <c r="AA568" s="18">
        <v>29625412</v>
      </c>
      <c r="AB568" s="18"/>
    </row>
    <row r="569" s="3" customFormat="1" ht="33.75" spans="1:28">
      <c r="A569" s="62">
        <v>569</v>
      </c>
      <c r="B569" s="18" t="s">
        <v>1999</v>
      </c>
      <c r="C569" s="18"/>
      <c r="D569" s="18"/>
      <c r="E569" s="18" t="s">
        <v>2198</v>
      </c>
      <c r="F569" s="68" t="s">
        <v>2199</v>
      </c>
      <c r="G569" s="19" t="s">
        <v>2200</v>
      </c>
      <c r="H569" s="19"/>
      <c r="I569" s="19"/>
      <c r="J569" s="18"/>
      <c r="K569" s="18"/>
      <c r="L569" s="19"/>
      <c r="M569" s="18"/>
      <c r="N569" s="38"/>
      <c r="O569" s="49"/>
      <c r="P569" s="49"/>
      <c r="Q569" s="18">
        <v>1</v>
      </c>
      <c r="R569" s="124">
        <v>1812.26</v>
      </c>
      <c r="S569" s="38">
        <v>40</v>
      </c>
      <c r="T569" s="38">
        <f t="shared" si="24"/>
        <v>72490.4</v>
      </c>
      <c r="U569" s="38">
        <v>12</v>
      </c>
      <c r="V569" s="38">
        <f t="shared" si="25"/>
        <v>21747.12</v>
      </c>
      <c r="W569" s="38">
        <f t="shared" si="26"/>
        <v>50743.28</v>
      </c>
      <c r="X569" s="40" t="s">
        <v>334</v>
      </c>
      <c r="Y569" s="38">
        <v>21747.12</v>
      </c>
      <c r="Z569" s="18" t="s">
        <v>2199</v>
      </c>
      <c r="AA569" s="18">
        <v>53081833</v>
      </c>
      <c r="AB569" s="18"/>
    </row>
    <row r="570" s="3" customFormat="1" ht="33.75" spans="1:28">
      <c r="A570" s="62">
        <v>570</v>
      </c>
      <c r="B570" s="18" t="s">
        <v>1999</v>
      </c>
      <c r="C570" s="18"/>
      <c r="D570" s="18"/>
      <c r="E570" s="18" t="s">
        <v>2201</v>
      </c>
      <c r="F570" s="85" t="s">
        <v>2202</v>
      </c>
      <c r="G570" s="19" t="s">
        <v>2203</v>
      </c>
      <c r="H570" s="19"/>
      <c r="I570" s="19"/>
      <c r="J570" s="18"/>
      <c r="K570" s="18"/>
      <c r="L570" s="19"/>
      <c r="M570" s="18"/>
      <c r="N570" s="38"/>
      <c r="O570" s="49"/>
      <c r="P570" s="49"/>
      <c r="Q570" s="18">
        <v>1</v>
      </c>
      <c r="R570" s="124">
        <v>480</v>
      </c>
      <c r="S570" s="38">
        <v>40</v>
      </c>
      <c r="T570" s="38">
        <f t="shared" si="24"/>
        <v>19200</v>
      </c>
      <c r="U570" s="38">
        <v>12</v>
      </c>
      <c r="V570" s="38">
        <f t="shared" si="25"/>
        <v>5760</v>
      </c>
      <c r="W570" s="38">
        <f t="shared" si="26"/>
        <v>13440</v>
      </c>
      <c r="X570" s="40" t="s">
        <v>716</v>
      </c>
      <c r="Y570" s="38">
        <v>5760</v>
      </c>
      <c r="Z570" s="18" t="s">
        <v>2204</v>
      </c>
      <c r="AA570" s="18">
        <v>18447843</v>
      </c>
      <c r="AB570" s="18"/>
    </row>
    <row r="571" s="3" customFormat="1" ht="33.75" spans="1:28">
      <c r="A571" s="62">
        <v>571</v>
      </c>
      <c r="B571" s="18" t="s">
        <v>1999</v>
      </c>
      <c r="C571" s="18"/>
      <c r="D571" s="18"/>
      <c r="E571" s="18" t="s">
        <v>2205</v>
      </c>
      <c r="F571" s="85" t="s">
        <v>2206</v>
      </c>
      <c r="G571" s="19" t="s">
        <v>2207</v>
      </c>
      <c r="H571" s="19"/>
      <c r="I571" s="19"/>
      <c r="J571" s="18"/>
      <c r="K571" s="18"/>
      <c r="L571" s="19"/>
      <c r="M571" s="18"/>
      <c r="N571" s="38"/>
      <c r="O571" s="49"/>
      <c r="P571" s="49"/>
      <c r="Q571" s="18">
        <v>1</v>
      </c>
      <c r="R571" s="74">
        <v>380</v>
      </c>
      <c r="S571" s="38">
        <v>40</v>
      </c>
      <c r="T571" s="38">
        <f t="shared" si="24"/>
        <v>15200</v>
      </c>
      <c r="U571" s="38">
        <v>12</v>
      </c>
      <c r="V571" s="38">
        <f t="shared" si="25"/>
        <v>4560</v>
      </c>
      <c r="W571" s="38">
        <f t="shared" si="26"/>
        <v>10640</v>
      </c>
      <c r="X571" s="40" t="s">
        <v>334</v>
      </c>
      <c r="Y571" s="38">
        <v>4650</v>
      </c>
      <c r="Z571" s="18" t="s">
        <v>2208</v>
      </c>
      <c r="AA571" s="18">
        <v>1165829</v>
      </c>
      <c r="AB571" s="18"/>
    </row>
    <row r="572" s="3" customFormat="1" ht="45" spans="1:28">
      <c r="A572" s="62">
        <v>572</v>
      </c>
      <c r="B572" s="18" t="s">
        <v>1999</v>
      </c>
      <c r="C572" s="18"/>
      <c r="D572" s="18"/>
      <c r="E572" s="18" t="s">
        <v>2209</v>
      </c>
      <c r="F572" s="68" t="s">
        <v>2210</v>
      </c>
      <c r="G572" s="19" t="s">
        <v>2211</v>
      </c>
      <c r="H572" s="19"/>
      <c r="I572" s="19"/>
      <c r="J572" s="18"/>
      <c r="K572" s="18"/>
      <c r="L572" s="19"/>
      <c r="M572" s="18"/>
      <c r="N572" s="38"/>
      <c r="O572" s="49"/>
      <c r="P572" s="49"/>
      <c r="Q572" s="18">
        <v>1</v>
      </c>
      <c r="R572" s="38">
        <v>757.87</v>
      </c>
      <c r="S572" s="38">
        <v>40</v>
      </c>
      <c r="T572" s="38">
        <f t="shared" si="24"/>
        <v>30314.8</v>
      </c>
      <c r="U572" s="38">
        <v>12</v>
      </c>
      <c r="V572" s="38">
        <f t="shared" si="25"/>
        <v>9094.44</v>
      </c>
      <c r="W572" s="38">
        <f t="shared" si="26"/>
        <v>21220.36</v>
      </c>
      <c r="X572" s="40" t="s">
        <v>334</v>
      </c>
      <c r="Y572" s="38">
        <v>9094.44</v>
      </c>
      <c r="Z572" s="18" t="s">
        <v>2210</v>
      </c>
      <c r="AA572" s="18">
        <v>39051438</v>
      </c>
      <c r="AB572" s="18"/>
    </row>
    <row r="573" s="3" customFormat="1" ht="33.75" spans="1:28">
      <c r="A573" s="62">
        <v>573</v>
      </c>
      <c r="B573" s="18" t="s">
        <v>1999</v>
      </c>
      <c r="C573" s="18"/>
      <c r="D573" s="18"/>
      <c r="E573" s="18" t="s">
        <v>2212</v>
      </c>
      <c r="F573" s="68" t="s">
        <v>2213</v>
      </c>
      <c r="G573" s="19" t="s">
        <v>2214</v>
      </c>
      <c r="H573" s="19"/>
      <c r="I573" s="19"/>
      <c r="J573" s="18"/>
      <c r="K573" s="18"/>
      <c r="L573" s="19"/>
      <c r="M573" s="18"/>
      <c r="N573" s="38"/>
      <c r="O573" s="49"/>
      <c r="P573" s="49"/>
      <c r="Q573" s="18">
        <v>1</v>
      </c>
      <c r="R573" s="74">
        <v>100</v>
      </c>
      <c r="S573" s="38">
        <v>40</v>
      </c>
      <c r="T573" s="38">
        <f t="shared" si="24"/>
        <v>4000</v>
      </c>
      <c r="U573" s="38">
        <v>12</v>
      </c>
      <c r="V573" s="38">
        <f t="shared" si="25"/>
        <v>1200</v>
      </c>
      <c r="W573" s="38">
        <f t="shared" si="26"/>
        <v>2800</v>
      </c>
      <c r="X573" s="40" t="s">
        <v>213</v>
      </c>
      <c r="Y573" s="38">
        <v>1200</v>
      </c>
      <c r="Z573" s="18" t="s">
        <v>2088</v>
      </c>
      <c r="AA573" s="18">
        <v>71076421</v>
      </c>
      <c r="AB573" s="18"/>
    </row>
    <row r="574" s="3" customFormat="1" ht="33.75" spans="1:28">
      <c r="A574" s="62">
        <v>574</v>
      </c>
      <c r="B574" s="18" t="s">
        <v>1999</v>
      </c>
      <c r="C574" s="18"/>
      <c r="D574" s="18"/>
      <c r="E574" s="18" t="s">
        <v>2215</v>
      </c>
      <c r="F574" s="68" t="s">
        <v>2216</v>
      </c>
      <c r="G574" s="19" t="s">
        <v>2217</v>
      </c>
      <c r="H574" s="118"/>
      <c r="I574" s="19"/>
      <c r="J574" s="18"/>
      <c r="K574" s="18"/>
      <c r="L574" s="19"/>
      <c r="M574" s="18"/>
      <c r="N574" s="38"/>
      <c r="O574" s="49"/>
      <c r="P574" s="49"/>
      <c r="Q574" s="18">
        <v>1</v>
      </c>
      <c r="R574" s="74">
        <v>200</v>
      </c>
      <c r="S574" s="38">
        <v>40</v>
      </c>
      <c r="T574" s="38">
        <f t="shared" si="24"/>
        <v>8000</v>
      </c>
      <c r="U574" s="38">
        <v>12</v>
      </c>
      <c r="V574" s="38">
        <f t="shared" si="25"/>
        <v>2400</v>
      </c>
      <c r="W574" s="38">
        <f t="shared" si="26"/>
        <v>5600</v>
      </c>
      <c r="X574" s="40" t="s">
        <v>343</v>
      </c>
      <c r="Y574" s="38">
        <v>2400</v>
      </c>
      <c r="Z574" s="18" t="s">
        <v>2216</v>
      </c>
      <c r="AA574" s="18">
        <v>31027448</v>
      </c>
      <c r="AB574" s="18"/>
    </row>
    <row r="575" s="3" customFormat="1" ht="33.75" spans="1:28">
      <c r="A575" s="62">
        <v>575</v>
      </c>
      <c r="B575" s="18" t="s">
        <v>1999</v>
      </c>
      <c r="C575" s="18"/>
      <c r="D575" s="18"/>
      <c r="E575" s="18" t="s">
        <v>2218</v>
      </c>
      <c r="F575" s="85" t="s">
        <v>2219</v>
      </c>
      <c r="G575" s="19" t="s">
        <v>2220</v>
      </c>
      <c r="H575" s="19"/>
      <c r="I575" s="19"/>
      <c r="J575" s="18"/>
      <c r="K575" s="18"/>
      <c r="L575" s="19"/>
      <c r="M575" s="18"/>
      <c r="N575" s="38"/>
      <c r="O575" s="49"/>
      <c r="P575" s="49"/>
      <c r="Q575" s="18">
        <v>1</v>
      </c>
      <c r="R575" s="74">
        <v>838.04</v>
      </c>
      <c r="S575" s="38">
        <v>40</v>
      </c>
      <c r="T575" s="38">
        <f t="shared" si="24"/>
        <v>33521.6</v>
      </c>
      <c r="U575" s="38">
        <v>12</v>
      </c>
      <c r="V575" s="38">
        <f t="shared" si="25"/>
        <v>10056.48</v>
      </c>
      <c r="W575" s="38">
        <f t="shared" si="26"/>
        <v>23465.12</v>
      </c>
      <c r="X575" s="40" t="s">
        <v>716</v>
      </c>
      <c r="Y575" s="38">
        <v>10056.48</v>
      </c>
      <c r="Z575" s="18" t="s">
        <v>2219</v>
      </c>
      <c r="AA575" s="18">
        <v>78526440</v>
      </c>
      <c r="AB575" s="18"/>
    </row>
    <row r="576" s="3" customFormat="1" ht="33.75" spans="1:28">
      <c r="A576" s="62">
        <v>576</v>
      </c>
      <c r="B576" s="18" t="s">
        <v>1999</v>
      </c>
      <c r="C576" s="18"/>
      <c r="D576" s="18"/>
      <c r="E576" s="18" t="s">
        <v>2221</v>
      </c>
      <c r="F576" s="85" t="s">
        <v>2222</v>
      </c>
      <c r="G576" s="19" t="s">
        <v>2223</v>
      </c>
      <c r="H576" s="116"/>
      <c r="I576" s="19"/>
      <c r="J576" s="18"/>
      <c r="K576" s="18"/>
      <c r="L576" s="19"/>
      <c r="M576" s="18"/>
      <c r="N576" s="38"/>
      <c r="O576" s="49"/>
      <c r="P576" s="49"/>
      <c r="Q576" s="18">
        <v>1</v>
      </c>
      <c r="R576" s="38">
        <v>715</v>
      </c>
      <c r="S576" s="38">
        <v>40</v>
      </c>
      <c r="T576" s="38">
        <f t="shared" si="24"/>
        <v>28600</v>
      </c>
      <c r="U576" s="38">
        <v>12</v>
      </c>
      <c r="V576" s="38">
        <f t="shared" si="25"/>
        <v>8580</v>
      </c>
      <c r="W576" s="38">
        <f t="shared" si="26"/>
        <v>20020</v>
      </c>
      <c r="X576" s="40" t="s">
        <v>2224</v>
      </c>
      <c r="Y576" s="38" t="s">
        <v>2225</v>
      </c>
      <c r="Z576" s="18" t="s">
        <v>2222</v>
      </c>
      <c r="AA576" s="18" t="s">
        <v>2226</v>
      </c>
      <c r="AB576" s="18"/>
    </row>
    <row r="577" s="3" customFormat="1" ht="45" spans="1:28">
      <c r="A577" s="62">
        <v>577</v>
      </c>
      <c r="B577" s="18" t="s">
        <v>1999</v>
      </c>
      <c r="C577" s="18"/>
      <c r="D577" s="18"/>
      <c r="E577" s="18" t="s">
        <v>2227</v>
      </c>
      <c r="F577" s="114" t="s">
        <v>2228</v>
      </c>
      <c r="G577" s="68" t="s">
        <v>2229</v>
      </c>
      <c r="H577" s="19"/>
      <c r="I577" s="19"/>
      <c r="J577" s="18"/>
      <c r="K577" s="18"/>
      <c r="L577" s="19"/>
      <c r="M577" s="18"/>
      <c r="N577" s="38"/>
      <c r="O577" s="49"/>
      <c r="P577" s="49"/>
      <c r="Q577" s="18">
        <v>1</v>
      </c>
      <c r="R577" s="38">
        <v>196.92</v>
      </c>
      <c r="S577" s="38">
        <v>40</v>
      </c>
      <c r="T577" s="38">
        <f t="shared" si="24"/>
        <v>7876.8</v>
      </c>
      <c r="U577" s="38">
        <v>12</v>
      </c>
      <c r="V577" s="38">
        <f t="shared" si="25"/>
        <v>2363.04</v>
      </c>
      <c r="W577" s="38">
        <f t="shared" si="26"/>
        <v>5513.76</v>
      </c>
      <c r="X577" s="40" t="s">
        <v>213</v>
      </c>
      <c r="Y577" s="38">
        <v>2363.04</v>
      </c>
      <c r="Z577" s="18" t="s">
        <v>2088</v>
      </c>
      <c r="AA577" s="18">
        <v>74068426</v>
      </c>
      <c r="AB577" s="18"/>
    </row>
    <row r="578" s="3" customFormat="1" ht="33.75" spans="1:28">
      <c r="A578" s="62">
        <v>578</v>
      </c>
      <c r="B578" s="18" t="s">
        <v>1999</v>
      </c>
      <c r="C578" s="18"/>
      <c r="D578" s="18"/>
      <c r="E578" s="18" t="s">
        <v>2230</v>
      </c>
      <c r="F578" s="85" t="s">
        <v>1686</v>
      </c>
      <c r="G578" s="19" t="s">
        <v>2231</v>
      </c>
      <c r="H578" s="19"/>
      <c r="I578" s="19"/>
      <c r="J578" s="18"/>
      <c r="K578" s="18"/>
      <c r="L578" s="19"/>
      <c r="M578" s="18"/>
      <c r="N578" s="38"/>
      <c r="O578" s="49"/>
      <c r="P578" s="49"/>
      <c r="Q578" s="18">
        <v>1</v>
      </c>
      <c r="R578" s="74">
        <v>378.84</v>
      </c>
      <c r="S578" s="38">
        <v>40</v>
      </c>
      <c r="T578" s="38">
        <f t="shared" ref="T578:T631" si="27">S578*R578</f>
        <v>15153.6</v>
      </c>
      <c r="U578" s="38">
        <v>12</v>
      </c>
      <c r="V578" s="38">
        <f t="shared" ref="V578:V631" si="28">R578*U578</f>
        <v>4546.08</v>
      </c>
      <c r="W578" s="38">
        <f t="shared" ref="W578:W631" si="29">T578-V578</f>
        <v>10607.52</v>
      </c>
      <c r="X578" s="40" t="s">
        <v>200</v>
      </c>
      <c r="Y578" s="38">
        <v>4546.08</v>
      </c>
      <c r="Z578" s="18" t="s">
        <v>1686</v>
      </c>
      <c r="AA578" s="18">
        <v>22396438</v>
      </c>
      <c r="AB578" s="18"/>
    </row>
    <row r="579" s="3" customFormat="1" ht="33.75" spans="1:28">
      <c r="A579" s="62">
        <v>579</v>
      </c>
      <c r="B579" s="18" t="s">
        <v>1999</v>
      </c>
      <c r="C579" s="18"/>
      <c r="D579" s="18"/>
      <c r="E579" s="18" t="s">
        <v>2232</v>
      </c>
      <c r="F579" s="68" t="s">
        <v>2233</v>
      </c>
      <c r="G579" s="19" t="s">
        <v>2234</v>
      </c>
      <c r="H579" s="19"/>
      <c r="I579" s="19"/>
      <c r="J579" s="18"/>
      <c r="K579" s="18"/>
      <c r="L579" s="19"/>
      <c r="M579" s="18"/>
      <c r="N579" s="38"/>
      <c r="O579" s="49"/>
      <c r="P579" s="49"/>
      <c r="Q579" s="18">
        <v>1</v>
      </c>
      <c r="R579" s="74">
        <v>203.18</v>
      </c>
      <c r="S579" s="38">
        <v>40</v>
      </c>
      <c r="T579" s="38">
        <f t="shared" si="27"/>
        <v>8127.2</v>
      </c>
      <c r="U579" s="38">
        <v>12</v>
      </c>
      <c r="V579" s="38">
        <f t="shared" si="28"/>
        <v>2438.16</v>
      </c>
      <c r="W579" s="38">
        <f t="shared" si="29"/>
        <v>5689.04</v>
      </c>
      <c r="X579" s="40" t="s">
        <v>2235</v>
      </c>
      <c r="Y579" s="38" t="s">
        <v>2236</v>
      </c>
      <c r="Z579" s="18" t="s">
        <v>2233</v>
      </c>
      <c r="AA579" s="18" t="s">
        <v>2237</v>
      </c>
      <c r="AB579" s="18"/>
    </row>
    <row r="580" s="3" customFormat="1" ht="33.75" spans="1:28">
      <c r="A580" s="62">
        <v>580</v>
      </c>
      <c r="B580" s="18" t="s">
        <v>1999</v>
      </c>
      <c r="C580" s="18"/>
      <c r="D580" s="18"/>
      <c r="E580" s="18" t="s">
        <v>2238</v>
      </c>
      <c r="F580" s="68" t="s">
        <v>2239</v>
      </c>
      <c r="G580" s="19" t="s">
        <v>2240</v>
      </c>
      <c r="H580" s="19"/>
      <c r="I580" s="130"/>
      <c r="J580" s="18"/>
      <c r="K580" s="18"/>
      <c r="L580" s="19"/>
      <c r="M580" s="18"/>
      <c r="N580" s="38"/>
      <c r="O580" s="49"/>
      <c r="P580" s="49"/>
      <c r="Q580" s="18">
        <v>1</v>
      </c>
      <c r="R580" s="124">
        <v>890</v>
      </c>
      <c r="S580" s="38">
        <v>40</v>
      </c>
      <c r="T580" s="38">
        <f t="shared" si="27"/>
        <v>35600</v>
      </c>
      <c r="U580" s="38">
        <v>12</v>
      </c>
      <c r="V580" s="38">
        <f t="shared" si="28"/>
        <v>10680</v>
      </c>
      <c r="W580" s="38">
        <f t="shared" si="29"/>
        <v>24920</v>
      </c>
      <c r="X580" s="40" t="s">
        <v>204</v>
      </c>
      <c r="Y580" s="38">
        <v>10680</v>
      </c>
      <c r="Z580" s="18" t="s">
        <v>2239</v>
      </c>
      <c r="AA580" s="18">
        <v>21144408</v>
      </c>
      <c r="AB580" s="18"/>
    </row>
    <row r="581" s="3" customFormat="1" ht="33.75" spans="1:28">
      <c r="A581" s="62">
        <v>581</v>
      </c>
      <c r="B581" s="18" t="s">
        <v>1999</v>
      </c>
      <c r="C581" s="18"/>
      <c r="D581" s="18"/>
      <c r="E581" s="18" t="s">
        <v>2241</v>
      </c>
      <c r="F581" s="68" t="s">
        <v>2242</v>
      </c>
      <c r="G581" s="19" t="s">
        <v>2243</v>
      </c>
      <c r="H581" s="19"/>
      <c r="I581" s="130"/>
      <c r="J581" s="18"/>
      <c r="K581" s="18"/>
      <c r="L581" s="19"/>
      <c r="M581" s="18"/>
      <c r="N581" s="38"/>
      <c r="O581" s="49"/>
      <c r="P581" s="49"/>
      <c r="Q581" s="18">
        <v>1</v>
      </c>
      <c r="R581" s="124">
        <v>740</v>
      </c>
      <c r="S581" s="38">
        <v>40</v>
      </c>
      <c r="T581" s="38">
        <f t="shared" si="27"/>
        <v>29600</v>
      </c>
      <c r="U581" s="38">
        <v>12</v>
      </c>
      <c r="V581" s="38">
        <f t="shared" si="28"/>
        <v>8880</v>
      </c>
      <c r="W581" s="38">
        <f t="shared" si="29"/>
        <v>20720</v>
      </c>
      <c r="X581" s="40" t="s">
        <v>2244</v>
      </c>
      <c r="Y581" s="38">
        <v>8880</v>
      </c>
      <c r="Z581" s="18" t="s">
        <v>2242</v>
      </c>
      <c r="AA581" s="18">
        <v>42422404</v>
      </c>
      <c r="AB581" s="18"/>
    </row>
    <row r="582" s="3" customFormat="1" ht="33.75" spans="1:28">
      <c r="A582" s="62">
        <v>582</v>
      </c>
      <c r="B582" s="18" t="s">
        <v>1999</v>
      </c>
      <c r="C582" s="18"/>
      <c r="D582" s="18"/>
      <c r="E582" s="18" t="s">
        <v>2245</v>
      </c>
      <c r="F582" s="68" t="s">
        <v>1487</v>
      </c>
      <c r="G582" s="19" t="s">
        <v>2246</v>
      </c>
      <c r="H582" s="19"/>
      <c r="I582" s="19"/>
      <c r="J582" s="18"/>
      <c r="K582" s="18"/>
      <c r="L582" s="19"/>
      <c r="M582" s="18"/>
      <c r="N582" s="38"/>
      <c r="O582" s="49"/>
      <c r="P582" s="49"/>
      <c r="Q582" s="18">
        <v>1</v>
      </c>
      <c r="R582" s="124">
        <v>800</v>
      </c>
      <c r="S582" s="38">
        <v>40</v>
      </c>
      <c r="T582" s="38">
        <f t="shared" si="27"/>
        <v>32000</v>
      </c>
      <c r="U582" s="38">
        <v>12</v>
      </c>
      <c r="V582" s="38">
        <f t="shared" si="28"/>
        <v>9600</v>
      </c>
      <c r="W582" s="38">
        <f t="shared" si="29"/>
        <v>22400</v>
      </c>
      <c r="X582" s="40" t="s">
        <v>200</v>
      </c>
      <c r="Y582" s="38">
        <v>9600</v>
      </c>
      <c r="Z582" s="18" t="s">
        <v>1487</v>
      </c>
      <c r="AA582" s="18">
        <v>58591841</v>
      </c>
      <c r="AB582" s="18"/>
    </row>
    <row r="583" s="3" customFormat="1" ht="33.75" spans="1:28">
      <c r="A583" s="62">
        <v>583</v>
      </c>
      <c r="B583" s="18" t="s">
        <v>1999</v>
      </c>
      <c r="C583" s="18"/>
      <c r="D583" s="18"/>
      <c r="E583" s="18" t="s">
        <v>2247</v>
      </c>
      <c r="F583" s="68" t="s">
        <v>2248</v>
      </c>
      <c r="G583" s="19" t="s">
        <v>2249</v>
      </c>
      <c r="H583" s="19"/>
      <c r="I583" s="19"/>
      <c r="J583" s="18"/>
      <c r="K583" s="18"/>
      <c r="L583" s="19"/>
      <c r="M583" s="18"/>
      <c r="N583" s="38"/>
      <c r="O583" s="49"/>
      <c r="P583" s="49"/>
      <c r="Q583" s="18">
        <v>1</v>
      </c>
      <c r="R583" s="124">
        <v>466.55</v>
      </c>
      <c r="S583" s="38">
        <v>40</v>
      </c>
      <c r="T583" s="38">
        <f t="shared" si="27"/>
        <v>18662</v>
      </c>
      <c r="U583" s="38">
        <v>12</v>
      </c>
      <c r="V583" s="38">
        <f t="shared" si="28"/>
        <v>5598.6</v>
      </c>
      <c r="W583" s="38">
        <f t="shared" si="29"/>
        <v>13063.4</v>
      </c>
      <c r="X583" s="40" t="s">
        <v>548</v>
      </c>
      <c r="Y583" s="38">
        <v>5598.6</v>
      </c>
      <c r="Z583" s="18" t="s">
        <v>2088</v>
      </c>
      <c r="AA583" s="18">
        <v>31059446</v>
      </c>
      <c r="AB583" s="18"/>
    </row>
    <row r="584" s="3" customFormat="1" ht="33.75" spans="1:28">
      <c r="A584" s="62">
        <v>584</v>
      </c>
      <c r="B584" s="18" t="s">
        <v>1999</v>
      </c>
      <c r="C584" s="18"/>
      <c r="D584" s="18"/>
      <c r="E584" s="18" t="s">
        <v>2250</v>
      </c>
      <c r="F584" s="68" t="s">
        <v>2251</v>
      </c>
      <c r="G584" s="19" t="s">
        <v>2252</v>
      </c>
      <c r="H584" s="40"/>
      <c r="I584" s="19"/>
      <c r="J584" s="18"/>
      <c r="K584" s="18"/>
      <c r="L584" s="19"/>
      <c r="M584" s="18"/>
      <c r="N584" s="38"/>
      <c r="O584" s="49"/>
      <c r="P584" s="49"/>
      <c r="Q584" s="18">
        <v>1</v>
      </c>
      <c r="R584" s="124">
        <v>121.21</v>
      </c>
      <c r="S584" s="38">
        <v>40</v>
      </c>
      <c r="T584" s="38">
        <f t="shared" si="27"/>
        <v>4848.4</v>
      </c>
      <c r="U584" s="38">
        <v>12</v>
      </c>
      <c r="V584" s="38">
        <f t="shared" si="28"/>
        <v>1454.52</v>
      </c>
      <c r="W584" s="38">
        <f t="shared" si="29"/>
        <v>3393.88</v>
      </c>
      <c r="X584" s="40" t="s">
        <v>343</v>
      </c>
      <c r="Y584" s="38">
        <v>1454.52</v>
      </c>
      <c r="Z584" s="18" t="s">
        <v>2088</v>
      </c>
      <c r="AA584" s="18">
        <v>29964851</v>
      </c>
      <c r="AB584" s="18"/>
    </row>
    <row r="585" s="3" customFormat="1" ht="33.75" spans="1:28">
      <c r="A585" s="62">
        <v>585</v>
      </c>
      <c r="B585" s="18" t="s">
        <v>1999</v>
      </c>
      <c r="C585" s="18"/>
      <c r="D585" s="18"/>
      <c r="E585" s="18" t="s">
        <v>2253</v>
      </c>
      <c r="F585" s="68" t="s">
        <v>2254</v>
      </c>
      <c r="G585" s="19" t="s">
        <v>2255</v>
      </c>
      <c r="H585" s="19"/>
      <c r="I585" s="19"/>
      <c r="J585" s="18"/>
      <c r="K585" s="18"/>
      <c r="L585" s="19"/>
      <c r="M585" s="18"/>
      <c r="N585" s="38"/>
      <c r="O585" s="49"/>
      <c r="P585" s="49"/>
      <c r="Q585" s="18">
        <v>1</v>
      </c>
      <c r="R585" s="124">
        <v>227.75</v>
      </c>
      <c r="S585" s="38">
        <v>40</v>
      </c>
      <c r="T585" s="38">
        <f t="shared" si="27"/>
        <v>9110</v>
      </c>
      <c r="U585" s="38">
        <v>12</v>
      </c>
      <c r="V585" s="38">
        <f t="shared" si="28"/>
        <v>2733</v>
      </c>
      <c r="W585" s="38">
        <f t="shared" si="29"/>
        <v>6377</v>
      </c>
      <c r="X585" s="40" t="s">
        <v>587</v>
      </c>
      <c r="Y585" s="38">
        <v>2733</v>
      </c>
      <c r="Z585" s="18" t="s">
        <v>2254</v>
      </c>
      <c r="AA585" s="18">
        <v>83498461</v>
      </c>
      <c r="AB585" s="18"/>
    </row>
    <row r="586" s="3" customFormat="1" ht="56.25" spans="1:28">
      <c r="A586" s="62">
        <v>586</v>
      </c>
      <c r="B586" s="18" t="s">
        <v>1999</v>
      </c>
      <c r="C586" s="18"/>
      <c r="D586" s="18"/>
      <c r="E586" s="18" t="s">
        <v>2256</v>
      </c>
      <c r="F586" s="68" t="s">
        <v>2257</v>
      </c>
      <c r="G586" s="19" t="s">
        <v>2258</v>
      </c>
      <c r="H586" s="19"/>
      <c r="I586" s="19"/>
      <c r="J586" s="18"/>
      <c r="K586" s="18"/>
      <c r="L586" s="19"/>
      <c r="M586" s="18"/>
      <c r="N586" s="38"/>
      <c r="O586" s="49"/>
      <c r="P586" s="49"/>
      <c r="Q586" s="18">
        <v>1</v>
      </c>
      <c r="R586" s="124">
        <v>893.96</v>
      </c>
      <c r="S586" s="38">
        <v>40</v>
      </c>
      <c r="T586" s="38">
        <f t="shared" si="27"/>
        <v>35758.4</v>
      </c>
      <c r="U586" s="38">
        <v>12</v>
      </c>
      <c r="V586" s="38">
        <f t="shared" si="28"/>
        <v>10727.52</v>
      </c>
      <c r="W586" s="38">
        <f t="shared" si="29"/>
        <v>25030.88</v>
      </c>
      <c r="X586" s="40" t="s">
        <v>2259</v>
      </c>
      <c r="Y586" s="38" t="s">
        <v>2260</v>
      </c>
      <c r="Z586" s="18" t="s">
        <v>2257</v>
      </c>
      <c r="AA586" s="18" t="s">
        <v>2261</v>
      </c>
      <c r="AB586" s="18"/>
    </row>
    <row r="587" s="3" customFormat="1" ht="45" spans="1:28">
      <c r="A587" s="62">
        <v>587</v>
      </c>
      <c r="B587" s="18" t="s">
        <v>1999</v>
      </c>
      <c r="C587" s="18"/>
      <c r="D587" s="18"/>
      <c r="E587" s="18" t="s">
        <v>2262</v>
      </c>
      <c r="F587" s="68" t="s">
        <v>2263</v>
      </c>
      <c r="G587" s="19" t="s">
        <v>2264</v>
      </c>
      <c r="H587" s="19"/>
      <c r="I587" s="130"/>
      <c r="J587" s="18"/>
      <c r="K587" s="18"/>
      <c r="L587" s="19"/>
      <c r="M587" s="18"/>
      <c r="N587" s="38"/>
      <c r="O587" s="49"/>
      <c r="P587" s="49"/>
      <c r="Q587" s="18">
        <v>1</v>
      </c>
      <c r="R587" s="124">
        <v>525.29</v>
      </c>
      <c r="S587" s="38">
        <v>40</v>
      </c>
      <c r="T587" s="38">
        <f t="shared" si="27"/>
        <v>21011.6</v>
      </c>
      <c r="U587" s="38">
        <v>12</v>
      </c>
      <c r="V587" s="38">
        <f t="shared" si="28"/>
        <v>6303.48</v>
      </c>
      <c r="W587" s="38">
        <f t="shared" si="29"/>
        <v>14708.12</v>
      </c>
      <c r="X587" s="40" t="s">
        <v>2265</v>
      </c>
      <c r="Y587" s="38" t="s">
        <v>2266</v>
      </c>
      <c r="Z587" s="18" t="s">
        <v>2267</v>
      </c>
      <c r="AA587" s="18" t="s">
        <v>2268</v>
      </c>
      <c r="AB587" s="18"/>
    </row>
    <row r="588" s="3" customFormat="1" ht="33.75" spans="1:28">
      <c r="A588" s="62">
        <v>588</v>
      </c>
      <c r="B588" s="18" t="s">
        <v>1999</v>
      </c>
      <c r="C588" s="18"/>
      <c r="D588" s="18"/>
      <c r="E588" s="18" t="s">
        <v>2269</v>
      </c>
      <c r="F588" s="68" t="s">
        <v>2263</v>
      </c>
      <c r="G588" s="19" t="s">
        <v>2270</v>
      </c>
      <c r="H588" s="19"/>
      <c r="I588" s="19"/>
      <c r="J588" s="18"/>
      <c r="K588" s="18"/>
      <c r="L588" s="19"/>
      <c r="M588" s="18"/>
      <c r="N588" s="38"/>
      <c r="O588" s="49"/>
      <c r="P588" s="49"/>
      <c r="Q588" s="18">
        <v>1</v>
      </c>
      <c r="R588" s="124">
        <v>132.32</v>
      </c>
      <c r="S588" s="38">
        <v>40</v>
      </c>
      <c r="T588" s="38">
        <f t="shared" si="27"/>
        <v>5292.8</v>
      </c>
      <c r="U588" s="38">
        <v>12</v>
      </c>
      <c r="V588" s="38">
        <f t="shared" si="28"/>
        <v>1587.84</v>
      </c>
      <c r="W588" s="38">
        <f t="shared" si="29"/>
        <v>3704.96</v>
      </c>
      <c r="X588" s="40" t="s">
        <v>587</v>
      </c>
      <c r="Y588" s="38">
        <v>1587.84</v>
      </c>
      <c r="Z588" s="18" t="s">
        <v>2263</v>
      </c>
      <c r="AA588" s="18">
        <v>63878870</v>
      </c>
      <c r="AB588" s="18"/>
    </row>
    <row r="589" s="3" customFormat="1" ht="33.75" spans="1:28">
      <c r="A589" s="62">
        <v>589</v>
      </c>
      <c r="B589" s="18" t="s">
        <v>1999</v>
      </c>
      <c r="C589" s="18"/>
      <c r="D589" s="18"/>
      <c r="E589" s="18" t="s">
        <v>2271</v>
      </c>
      <c r="F589" s="18" t="s">
        <v>2272</v>
      </c>
      <c r="G589" s="18" t="s">
        <v>2273</v>
      </c>
      <c r="H589" s="19"/>
      <c r="I589" s="130"/>
      <c r="J589" s="18"/>
      <c r="K589" s="18"/>
      <c r="L589" s="19"/>
      <c r="M589" s="18"/>
      <c r="N589" s="38"/>
      <c r="O589" s="49"/>
      <c r="P589" s="49"/>
      <c r="Q589" s="18">
        <v>1</v>
      </c>
      <c r="R589" s="124">
        <v>70</v>
      </c>
      <c r="S589" s="38">
        <v>40</v>
      </c>
      <c r="T589" s="38">
        <f t="shared" si="27"/>
        <v>2800</v>
      </c>
      <c r="U589" s="38">
        <v>12</v>
      </c>
      <c r="V589" s="38">
        <f t="shared" si="28"/>
        <v>840</v>
      </c>
      <c r="W589" s="38">
        <f t="shared" si="29"/>
        <v>1960</v>
      </c>
      <c r="X589" s="40" t="s">
        <v>1998</v>
      </c>
      <c r="Y589" s="38">
        <v>840</v>
      </c>
      <c r="Z589" s="38" t="s">
        <v>2272</v>
      </c>
      <c r="AA589" s="18">
        <v>69824212</v>
      </c>
      <c r="AB589" s="18"/>
    </row>
    <row r="590" s="3" customFormat="1" ht="33.75" spans="1:28">
      <c r="A590" s="62">
        <v>590</v>
      </c>
      <c r="B590" s="18" t="s">
        <v>1999</v>
      </c>
      <c r="C590" s="18"/>
      <c r="D590" s="18"/>
      <c r="E590" s="18" t="s">
        <v>2274</v>
      </c>
      <c r="F590" s="68" t="s">
        <v>2275</v>
      </c>
      <c r="G590" s="19" t="s">
        <v>2276</v>
      </c>
      <c r="H590" s="19"/>
      <c r="I590" s="19"/>
      <c r="J590" s="18"/>
      <c r="K590" s="18"/>
      <c r="L590" s="19"/>
      <c r="M590" s="18"/>
      <c r="N590" s="38"/>
      <c r="O590" s="49"/>
      <c r="P590" s="49"/>
      <c r="Q590" s="18">
        <v>1</v>
      </c>
      <c r="R590" s="124">
        <v>223.19</v>
      </c>
      <c r="S590" s="38">
        <v>40</v>
      </c>
      <c r="T590" s="38">
        <f t="shared" si="27"/>
        <v>8927.6</v>
      </c>
      <c r="U590" s="38">
        <v>12</v>
      </c>
      <c r="V590" s="38">
        <f t="shared" si="28"/>
        <v>2678.28</v>
      </c>
      <c r="W590" s="38">
        <f t="shared" si="29"/>
        <v>6249.32</v>
      </c>
      <c r="X590" s="87" t="s">
        <v>2277</v>
      </c>
      <c r="Y590" s="18">
        <v>2679</v>
      </c>
      <c r="Z590" s="112" t="s">
        <v>2275</v>
      </c>
      <c r="AA590" s="18">
        <v>59195320</v>
      </c>
      <c r="AB590" s="18"/>
    </row>
    <row r="591" s="3" customFormat="1" ht="33.75" spans="1:28">
      <c r="A591" s="62">
        <v>591</v>
      </c>
      <c r="B591" s="18" t="s">
        <v>1999</v>
      </c>
      <c r="C591" s="18"/>
      <c r="D591" s="18"/>
      <c r="E591" s="18" t="s">
        <v>2278</v>
      </c>
      <c r="F591" s="68" t="s">
        <v>2279</v>
      </c>
      <c r="G591" s="18" t="s">
        <v>2280</v>
      </c>
      <c r="H591" s="19"/>
      <c r="I591" s="19"/>
      <c r="J591" s="18"/>
      <c r="K591" s="18"/>
      <c r="L591" s="19"/>
      <c r="M591" s="18"/>
      <c r="N591" s="38"/>
      <c r="O591" s="49"/>
      <c r="P591" s="49"/>
      <c r="Q591" s="18">
        <v>1</v>
      </c>
      <c r="R591" s="124">
        <v>200</v>
      </c>
      <c r="S591" s="38">
        <v>40</v>
      </c>
      <c r="T591" s="38">
        <f t="shared" si="27"/>
        <v>8000</v>
      </c>
      <c r="U591" s="38">
        <v>12</v>
      </c>
      <c r="V591" s="38">
        <f t="shared" si="28"/>
        <v>2400</v>
      </c>
      <c r="W591" s="38">
        <f t="shared" si="29"/>
        <v>5600</v>
      </c>
      <c r="X591" s="40" t="s">
        <v>2281</v>
      </c>
      <c r="Y591" s="38">
        <v>2400</v>
      </c>
      <c r="Z591" s="38" t="s">
        <v>2279</v>
      </c>
      <c r="AA591" s="18">
        <v>33775837</v>
      </c>
      <c r="AB591" s="18"/>
    </row>
    <row r="592" s="3" customFormat="1" ht="33.75" spans="1:28">
      <c r="A592" s="62">
        <v>592</v>
      </c>
      <c r="B592" s="18" t="s">
        <v>2282</v>
      </c>
      <c r="C592" s="18"/>
      <c r="D592" s="18"/>
      <c r="E592" s="18" t="s">
        <v>2283</v>
      </c>
      <c r="F592" s="19" t="s">
        <v>2284</v>
      </c>
      <c r="G592" s="62" t="s">
        <v>2285</v>
      </c>
      <c r="H592" s="19"/>
      <c r="I592" s="130"/>
      <c r="J592" s="71"/>
      <c r="K592" s="71"/>
      <c r="L592" s="19"/>
      <c r="M592" s="18"/>
      <c r="N592" s="38"/>
      <c r="O592" s="49"/>
      <c r="P592" s="49"/>
      <c r="Q592" s="71">
        <v>152</v>
      </c>
      <c r="R592" s="38">
        <v>202.46</v>
      </c>
      <c r="S592" s="38">
        <v>40</v>
      </c>
      <c r="T592" s="38">
        <f t="shared" si="27"/>
        <v>8098.4</v>
      </c>
      <c r="U592" s="38">
        <v>12</v>
      </c>
      <c r="V592" s="38">
        <f t="shared" si="28"/>
        <v>2429.52</v>
      </c>
      <c r="W592" s="38">
        <f t="shared" si="29"/>
        <v>5668.88</v>
      </c>
      <c r="X592" s="40" t="s">
        <v>386</v>
      </c>
      <c r="Y592" s="38">
        <v>2429.52</v>
      </c>
      <c r="Z592" s="18" t="s">
        <v>2286</v>
      </c>
      <c r="AA592" s="18">
        <v>6750454</v>
      </c>
      <c r="AB592" s="18"/>
    </row>
    <row r="593" s="3" customFormat="1" ht="33.75" spans="1:28">
      <c r="A593" s="62">
        <v>593</v>
      </c>
      <c r="B593" s="18" t="s">
        <v>2282</v>
      </c>
      <c r="C593" s="18"/>
      <c r="D593" s="18"/>
      <c r="E593" s="18" t="s">
        <v>2287</v>
      </c>
      <c r="F593" s="19" t="s">
        <v>2288</v>
      </c>
      <c r="G593" s="62" t="s">
        <v>2289</v>
      </c>
      <c r="H593" s="19"/>
      <c r="I593" s="19"/>
      <c r="J593" s="71"/>
      <c r="K593" s="71"/>
      <c r="L593" s="19"/>
      <c r="M593" s="18"/>
      <c r="N593" s="38"/>
      <c r="O593" s="49"/>
      <c r="P593" s="49"/>
      <c r="Q593" s="71">
        <v>301</v>
      </c>
      <c r="R593" s="38">
        <v>675.42</v>
      </c>
      <c r="S593" s="38">
        <v>40</v>
      </c>
      <c r="T593" s="38">
        <f t="shared" si="27"/>
        <v>27016.8</v>
      </c>
      <c r="U593" s="38">
        <v>12</v>
      </c>
      <c r="V593" s="38">
        <f t="shared" si="28"/>
        <v>8105.04</v>
      </c>
      <c r="W593" s="38">
        <f t="shared" si="29"/>
        <v>18911.76</v>
      </c>
      <c r="X593" s="40" t="s">
        <v>208</v>
      </c>
      <c r="Y593" s="38">
        <v>8105.04</v>
      </c>
      <c r="Z593" s="18" t="s">
        <v>2290</v>
      </c>
      <c r="AA593" s="18">
        <v>59027777</v>
      </c>
      <c r="AB593" s="18"/>
    </row>
    <row r="594" s="3" customFormat="1" ht="33.75" spans="1:28">
      <c r="A594" s="62">
        <v>594</v>
      </c>
      <c r="B594" s="18" t="s">
        <v>2282</v>
      </c>
      <c r="C594" s="18"/>
      <c r="D594" s="18"/>
      <c r="E594" s="18" t="s">
        <v>2291</v>
      </c>
      <c r="F594" s="19" t="s">
        <v>2292</v>
      </c>
      <c r="G594" s="62" t="s">
        <v>2293</v>
      </c>
      <c r="H594" s="19"/>
      <c r="I594" s="130"/>
      <c r="J594" s="71"/>
      <c r="K594" s="71"/>
      <c r="L594" s="19"/>
      <c r="M594" s="18"/>
      <c r="N594" s="38"/>
      <c r="O594" s="49"/>
      <c r="P594" s="49"/>
      <c r="Q594" s="71">
        <v>14</v>
      </c>
      <c r="R594" s="38">
        <v>23.95</v>
      </c>
      <c r="S594" s="38">
        <v>40</v>
      </c>
      <c r="T594" s="38">
        <f t="shared" si="27"/>
        <v>958</v>
      </c>
      <c r="U594" s="38">
        <v>12</v>
      </c>
      <c r="V594" s="38">
        <f t="shared" si="28"/>
        <v>287.4</v>
      </c>
      <c r="W594" s="38">
        <f t="shared" si="29"/>
        <v>670.6</v>
      </c>
      <c r="X594" s="40" t="s">
        <v>419</v>
      </c>
      <c r="Y594" s="38">
        <v>287.4</v>
      </c>
      <c r="Z594" s="18" t="s">
        <v>2294</v>
      </c>
      <c r="AA594" s="18">
        <v>7597875</v>
      </c>
      <c r="AB594" s="18"/>
    </row>
    <row r="595" s="3" customFormat="1" ht="33.75" spans="1:28">
      <c r="A595" s="62">
        <v>595</v>
      </c>
      <c r="B595" s="18" t="s">
        <v>2282</v>
      </c>
      <c r="C595" s="18"/>
      <c r="D595" s="18"/>
      <c r="E595" s="18" t="s">
        <v>2295</v>
      </c>
      <c r="F595" s="19" t="s">
        <v>2296</v>
      </c>
      <c r="G595" s="62" t="s">
        <v>2297</v>
      </c>
      <c r="H595" s="19"/>
      <c r="I595" s="130"/>
      <c r="J595" s="71"/>
      <c r="K595" s="71"/>
      <c r="L595" s="19"/>
      <c r="M595" s="18"/>
      <c r="N595" s="38"/>
      <c r="O595" s="49"/>
      <c r="P595" s="49"/>
      <c r="Q595" s="18">
        <v>168</v>
      </c>
      <c r="R595" s="38">
        <v>349.74</v>
      </c>
      <c r="S595" s="38">
        <v>40</v>
      </c>
      <c r="T595" s="38">
        <f t="shared" si="27"/>
        <v>13989.6</v>
      </c>
      <c r="U595" s="38">
        <v>12</v>
      </c>
      <c r="V595" s="38">
        <f t="shared" si="28"/>
        <v>4196.88</v>
      </c>
      <c r="W595" s="38">
        <f t="shared" si="29"/>
        <v>9792.72</v>
      </c>
      <c r="X595" s="40" t="s">
        <v>587</v>
      </c>
      <c r="Y595" s="38">
        <v>4196.88</v>
      </c>
      <c r="Z595" s="18" t="s">
        <v>2298</v>
      </c>
      <c r="AA595" s="18">
        <v>23145870</v>
      </c>
      <c r="AB595" s="18"/>
    </row>
    <row r="596" s="3" customFormat="1" ht="33.75" spans="1:28">
      <c r="A596" s="62">
        <v>596</v>
      </c>
      <c r="B596" s="18" t="s">
        <v>2282</v>
      </c>
      <c r="C596" s="18"/>
      <c r="D596" s="18"/>
      <c r="E596" s="18" t="s">
        <v>2299</v>
      </c>
      <c r="F596" s="19" t="s">
        <v>2300</v>
      </c>
      <c r="G596" s="62" t="s">
        <v>2301</v>
      </c>
      <c r="H596" s="19"/>
      <c r="I596" s="130"/>
      <c r="J596" s="71"/>
      <c r="K596" s="71"/>
      <c r="L596" s="19"/>
      <c r="M596" s="18"/>
      <c r="N596" s="38"/>
      <c r="O596" s="49"/>
      <c r="P596" s="49"/>
      <c r="Q596" s="71">
        <v>161</v>
      </c>
      <c r="R596" s="131">
        <v>373.2</v>
      </c>
      <c r="S596" s="38">
        <v>40</v>
      </c>
      <c r="T596" s="38">
        <f t="shared" si="27"/>
        <v>14928</v>
      </c>
      <c r="U596" s="38">
        <v>12</v>
      </c>
      <c r="V596" s="38">
        <f t="shared" si="28"/>
        <v>4478.4</v>
      </c>
      <c r="W596" s="38">
        <f t="shared" si="29"/>
        <v>10449.6</v>
      </c>
      <c r="X596" s="40" t="s">
        <v>2302</v>
      </c>
      <c r="Y596" s="38">
        <v>4478.4</v>
      </c>
      <c r="Z596" s="38" t="s">
        <v>2303</v>
      </c>
      <c r="AA596" s="18">
        <v>83512489</v>
      </c>
      <c r="AB596" s="18"/>
    </row>
    <row r="597" s="3" customFormat="1" ht="33.75" spans="1:28">
      <c r="A597" s="62">
        <v>597</v>
      </c>
      <c r="B597" s="18" t="s">
        <v>2282</v>
      </c>
      <c r="C597" s="18"/>
      <c r="D597" s="18"/>
      <c r="E597" s="18" t="s">
        <v>2304</v>
      </c>
      <c r="F597" s="45" t="s">
        <v>2305</v>
      </c>
      <c r="G597" s="62" t="s">
        <v>2306</v>
      </c>
      <c r="H597" s="19"/>
      <c r="I597" s="130"/>
      <c r="J597" s="71"/>
      <c r="K597" s="71"/>
      <c r="L597" s="19"/>
      <c r="M597" s="18"/>
      <c r="N597" s="38"/>
      <c r="O597" s="49"/>
      <c r="P597" s="49"/>
      <c r="Q597" s="18">
        <v>515</v>
      </c>
      <c r="R597" s="38">
        <v>1132.18</v>
      </c>
      <c r="S597" s="38">
        <v>40</v>
      </c>
      <c r="T597" s="38">
        <f t="shared" si="27"/>
        <v>45287.2</v>
      </c>
      <c r="U597" s="38">
        <v>12</v>
      </c>
      <c r="V597" s="38">
        <f t="shared" si="28"/>
        <v>13586.16</v>
      </c>
      <c r="W597" s="38">
        <f t="shared" si="29"/>
        <v>31701.04</v>
      </c>
      <c r="X597" s="40" t="s">
        <v>419</v>
      </c>
      <c r="Y597" s="38">
        <v>13586.16</v>
      </c>
      <c r="Z597" s="18" t="s">
        <v>2307</v>
      </c>
      <c r="AA597" s="18">
        <v>13646465</v>
      </c>
      <c r="AB597" s="18"/>
    </row>
    <row r="598" s="3" customFormat="1" ht="33.75" spans="1:28">
      <c r="A598" s="62">
        <v>598</v>
      </c>
      <c r="B598" s="18" t="s">
        <v>2282</v>
      </c>
      <c r="C598" s="18"/>
      <c r="D598" s="18"/>
      <c r="E598" s="18" t="s">
        <v>2308</v>
      </c>
      <c r="F598" s="125" t="s">
        <v>2309</v>
      </c>
      <c r="G598" s="62" t="s">
        <v>2310</v>
      </c>
      <c r="H598" s="19"/>
      <c r="I598" s="19"/>
      <c r="J598" s="18"/>
      <c r="K598" s="18"/>
      <c r="L598" s="19"/>
      <c r="M598" s="18"/>
      <c r="N598" s="38"/>
      <c r="O598" s="49"/>
      <c r="P598" s="49"/>
      <c r="Q598" s="71">
        <v>7</v>
      </c>
      <c r="R598" s="38">
        <v>7.8</v>
      </c>
      <c r="S598" s="38">
        <v>40</v>
      </c>
      <c r="T598" s="38">
        <f t="shared" si="27"/>
        <v>312</v>
      </c>
      <c r="U598" s="38">
        <v>12</v>
      </c>
      <c r="V598" s="38">
        <f t="shared" si="28"/>
        <v>93.6</v>
      </c>
      <c r="W598" s="38">
        <f t="shared" si="29"/>
        <v>218.4</v>
      </c>
      <c r="X598" s="40" t="s">
        <v>2302</v>
      </c>
      <c r="Y598" s="38">
        <v>93.6</v>
      </c>
      <c r="Z598" s="38" t="s">
        <v>2311</v>
      </c>
      <c r="AA598" s="18">
        <v>69422914</v>
      </c>
      <c r="AB598" s="18"/>
    </row>
    <row r="599" s="3" customFormat="1" ht="33.75" spans="1:28">
      <c r="A599" s="62">
        <v>599</v>
      </c>
      <c r="B599" s="18" t="s">
        <v>2282</v>
      </c>
      <c r="C599" s="18"/>
      <c r="D599" s="18"/>
      <c r="E599" s="18" t="s">
        <v>2312</v>
      </c>
      <c r="F599" s="19" t="s">
        <v>2313</v>
      </c>
      <c r="G599" s="62" t="s">
        <v>2314</v>
      </c>
      <c r="H599" s="19"/>
      <c r="I599" s="19"/>
      <c r="J599" s="18"/>
      <c r="K599" s="18"/>
      <c r="L599" s="19"/>
      <c r="M599" s="18"/>
      <c r="N599" s="38"/>
      <c r="O599" s="49"/>
      <c r="P599" s="49"/>
      <c r="Q599" s="71">
        <v>202</v>
      </c>
      <c r="R599" s="38">
        <v>370.76</v>
      </c>
      <c r="S599" s="38">
        <v>40</v>
      </c>
      <c r="T599" s="38">
        <f t="shared" si="27"/>
        <v>14830.4</v>
      </c>
      <c r="U599" s="38">
        <v>12</v>
      </c>
      <c r="V599" s="38">
        <f t="shared" si="28"/>
        <v>4449.12</v>
      </c>
      <c r="W599" s="38">
        <f t="shared" si="29"/>
        <v>10381.28</v>
      </c>
      <c r="X599" s="40" t="s">
        <v>217</v>
      </c>
      <c r="Y599" s="38">
        <v>4449.12</v>
      </c>
      <c r="Z599" s="18" t="s">
        <v>2315</v>
      </c>
      <c r="AA599" s="18">
        <v>34504419</v>
      </c>
      <c r="AB599" s="18"/>
    </row>
    <row r="600" s="3" customFormat="1" ht="33.75" spans="1:28">
      <c r="A600" s="62">
        <v>600</v>
      </c>
      <c r="B600" s="18" t="s">
        <v>2282</v>
      </c>
      <c r="C600" s="18"/>
      <c r="D600" s="18"/>
      <c r="E600" s="18" t="s">
        <v>2316</v>
      </c>
      <c r="F600" s="18" t="s">
        <v>2317</v>
      </c>
      <c r="G600" s="62" t="s">
        <v>2318</v>
      </c>
      <c r="H600" s="19"/>
      <c r="I600" s="19"/>
      <c r="J600" s="18"/>
      <c r="K600" s="18"/>
      <c r="L600" s="19"/>
      <c r="M600" s="18"/>
      <c r="N600" s="38"/>
      <c r="O600" s="49"/>
      <c r="P600" s="49"/>
      <c r="Q600" s="72">
        <v>114</v>
      </c>
      <c r="R600" s="38">
        <v>150.07</v>
      </c>
      <c r="S600" s="38">
        <v>40</v>
      </c>
      <c r="T600" s="38">
        <f t="shared" si="27"/>
        <v>6002.8</v>
      </c>
      <c r="U600" s="38">
        <v>12</v>
      </c>
      <c r="V600" s="38">
        <f t="shared" si="28"/>
        <v>1800.84</v>
      </c>
      <c r="W600" s="38">
        <f t="shared" si="29"/>
        <v>4201.96</v>
      </c>
      <c r="X600" s="40" t="s">
        <v>386</v>
      </c>
      <c r="Y600" s="38">
        <v>1800.84</v>
      </c>
      <c r="Z600" s="18" t="s">
        <v>2319</v>
      </c>
      <c r="AA600" s="18">
        <v>92712453</v>
      </c>
      <c r="AB600" s="18"/>
    </row>
    <row r="601" s="3" customFormat="1" ht="33.75" spans="1:28">
      <c r="A601" s="62">
        <v>601</v>
      </c>
      <c r="B601" s="18" t="s">
        <v>2282</v>
      </c>
      <c r="C601" s="18"/>
      <c r="D601" s="18"/>
      <c r="E601" s="18" t="s">
        <v>2320</v>
      </c>
      <c r="F601" s="19" t="s">
        <v>2321</v>
      </c>
      <c r="G601" s="62" t="s">
        <v>2322</v>
      </c>
      <c r="H601" s="19"/>
      <c r="I601" s="19"/>
      <c r="J601" s="18"/>
      <c r="K601" s="18"/>
      <c r="L601" s="19"/>
      <c r="M601" s="18"/>
      <c r="N601" s="38"/>
      <c r="O601" s="49"/>
      <c r="P601" s="49"/>
      <c r="Q601" s="71">
        <v>158</v>
      </c>
      <c r="R601" s="38">
        <v>273.02</v>
      </c>
      <c r="S601" s="38">
        <v>40</v>
      </c>
      <c r="T601" s="38">
        <f t="shared" si="27"/>
        <v>10920.8</v>
      </c>
      <c r="U601" s="38">
        <v>12</v>
      </c>
      <c r="V601" s="38">
        <f t="shared" si="28"/>
        <v>3276.24</v>
      </c>
      <c r="W601" s="38">
        <f t="shared" si="29"/>
        <v>7644.56</v>
      </c>
      <c r="X601" s="40" t="s">
        <v>261</v>
      </c>
      <c r="Y601" s="38">
        <v>3276.24</v>
      </c>
      <c r="Z601" s="18" t="s">
        <v>2323</v>
      </c>
      <c r="AA601" s="18">
        <v>41301382</v>
      </c>
      <c r="AB601" s="18"/>
    </row>
    <row r="602" s="3" customFormat="1" ht="33.75" spans="1:28">
      <c r="A602" s="62">
        <v>602</v>
      </c>
      <c r="B602" s="18" t="s">
        <v>2282</v>
      </c>
      <c r="C602" s="18"/>
      <c r="D602" s="18"/>
      <c r="E602" s="18" t="s">
        <v>2324</v>
      </c>
      <c r="F602" s="18" t="s">
        <v>2325</v>
      </c>
      <c r="G602" s="62" t="s">
        <v>2326</v>
      </c>
      <c r="H602" s="40"/>
      <c r="I602" s="130"/>
      <c r="J602" s="71"/>
      <c r="K602" s="71"/>
      <c r="L602" s="19"/>
      <c r="M602" s="18"/>
      <c r="N602" s="38"/>
      <c r="O602" s="49"/>
      <c r="P602" s="49"/>
      <c r="Q602" s="132">
        <v>205</v>
      </c>
      <c r="R602" s="38">
        <v>502.26</v>
      </c>
      <c r="S602" s="38">
        <v>40</v>
      </c>
      <c r="T602" s="38">
        <f t="shared" si="27"/>
        <v>20090.4</v>
      </c>
      <c r="U602" s="38">
        <v>12</v>
      </c>
      <c r="V602" s="38">
        <f t="shared" si="28"/>
        <v>6027.12</v>
      </c>
      <c r="W602" s="38">
        <f t="shared" si="29"/>
        <v>14063.28</v>
      </c>
      <c r="X602" s="40" t="s">
        <v>386</v>
      </c>
      <c r="Y602" s="38">
        <v>6027.12</v>
      </c>
      <c r="Z602" s="18" t="s">
        <v>2327</v>
      </c>
      <c r="AA602" s="18">
        <v>48766455</v>
      </c>
      <c r="AB602" s="18"/>
    </row>
    <row r="603" s="3" customFormat="1" ht="33.75" spans="1:28">
      <c r="A603" s="62">
        <v>603</v>
      </c>
      <c r="B603" s="18" t="s">
        <v>2282</v>
      </c>
      <c r="C603" s="18"/>
      <c r="D603" s="18"/>
      <c r="E603" s="18" t="s">
        <v>2328</v>
      </c>
      <c r="F603" s="19" t="s">
        <v>2329</v>
      </c>
      <c r="G603" s="62" t="s">
        <v>2330</v>
      </c>
      <c r="H603" s="40"/>
      <c r="I603" s="130"/>
      <c r="J603" s="71"/>
      <c r="K603" s="71"/>
      <c r="L603" s="19"/>
      <c r="M603" s="18"/>
      <c r="N603" s="38"/>
      <c r="O603" s="49"/>
      <c r="P603" s="49"/>
      <c r="Q603" s="62">
        <v>1</v>
      </c>
      <c r="R603" s="38">
        <v>40</v>
      </c>
      <c r="S603" s="38">
        <v>40</v>
      </c>
      <c r="T603" s="38">
        <f t="shared" si="27"/>
        <v>1600</v>
      </c>
      <c r="U603" s="38">
        <v>12</v>
      </c>
      <c r="V603" s="38">
        <f t="shared" si="28"/>
        <v>480</v>
      </c>
      <c r="W603" s="38">
        <f t="shared" si="29"/>
        <v>1120</v>
      </c>
      <c r="X603" s="40" t="s">
        <v>213</v>
      </c>
      <c r="Y603" s="38">
        <v>480</v>
      </c>
      <c r="Z603" s="18" t="s">
        <v>2331</v>
      </c>
      <c r="AA603" s="18">
        <v>10491424</v>
      </c>
      <c r="AB603" s="18"/>
    </row>
    <row r="604" s="3" customFormat="1" ht="33.75" spans="1:28">
      <c r="A604" s="62">
        <v>604</v>
      </c>
      <c r="B604" s="18" t="s">
        <v>2282</v>
      </c>
      <c r="C604" s="18"/>
      <c r="D604" s="18"/>
      <c r="E604" s="18" t="s">
        <v>2332</v>
      </c>
      <c r="F604" s="19" t="s">
        <v>2333</v>
      </c>
      <c r="G604" s="19" t="s">
        <v>2334</v>
      </c>
      <c r="H604" s="40"/>
      <c r="I604" s="19"/>
      <c r="J604" s="71"/>
      <c r="K604" s="71"/>
      <c r="L604" s="19"/>
      <c r="M604" s="18"/>
      <c r="N604" s="38"/>
      <c r="O604" s="49"/>
      <c r="P604" s="49"/>
      <c r="Q604" s="18">
        <v>1</v>
      </c>
      <c r="R604" s="38">
        <v>850</v>
      </c>
      <c r="S604" s="38">
        <v>40</v>
      </c>
      <c r="T604" s="38">
        <f t="shared" si="27"/>
        <v>34000</v>
      </c>
      <c r="U604" s="38">
        <v>12</v>
      </c>
      <c r="V604" s="38">
        <f t="shared" si="28"/>
        <v>10200</v>
      </c>
      <c r="W604" s="38">
        <f t="shared" si="29"/>
        <v>23800</v>
      </c>
      <c r="X604" s="40" t="s">
        <v>2244</v>
      </c>
      <c r="Y604" s="38">
        <v>10200</v>
      </c>
      <c r="Z604" s="18" t="s">
        <v>2335</v>
      </c>
      <c r="AA604" s="18">
        <v>42169787</v>
      </c>
      <c r="AB604" s="18"/>
    </row>
    <row r="605" s="3" customFormat="1" ht="33.75" spans="1:28">
      <c r="A605" s="62">
        <v>605</v>
      </c>
      <c r="B605" s="18" t="s">
        <v>2282</v>
      </c>
      <c r="C605" s="18"/>
      <c r="D605" s="18"/>
      <c r="E605" s="18" t="s">
        <v>2336</v>
      </c>
      <c r="F605" s="19" t="s">
        <v>2337</v>
      </c>
      <c r="G605" s="19" t="s">
        <v>2338</v>
      </c>
      <c r="H605" s="19"/>
      <c r="I605" s="19"/>
      <c r="J605" s="18"/>
      <c r="K605" s="18"/>
      <c r="L605" s="19"/>
      <c r="M605" s="18"/>
      <c r="N605" s="38"/>
      <c r="O605" s="49"/>
      <c r="P605" s="49"/>
      <c r="Q605" s="18">
        <v>1</v>
      </c>
      <c r="R605" s="38">
        <v>200</v>
      </c>
      <c r="S605" s="38">
        <v>40</v>
      </c>
      <c r="T605" s="38">
        <f t="shared" si="27"/>
        <v>8000</v>
      </c>
      <c r="U605" s="38">
        <v>12</v>
      </c>
      <c r="V605" s="38">
        <f t="shared" si="28"/>
        <v>2400</v>
      </c>
      <c r="W605" s="38">
        <f t="shared" si="29"/>
        <v>5600</v>
      </c>
      <c r="X605" s="40" t="s">
        <v>386</v>
      </c>
      <c r="Y605" s="38">
        <v>2400</v>
      </c>
      <c r="Z605" s="18" t="s">
        <v>2286</v>
      </c>
      <c r="AA605" s="18">
        <v>83772454</v>
      </c>
      <c r="AB605" s="18"/>
    </row>
    <row r="606" s="3" customFormat="1" ht="56.25" spans="1:28">
      <c r="A606" s="62">
        <v>606</v>
      </c>
      <c r="B606" s="18" t="s">
        <v>2282</v>
      </c>
      <c r="C606" s="18"/>
      <c r="D606" s="18"/>
      <c r="E606" s="18" t="s">
        <v>2339</v>
      </c>
      <c r="F606" s="19" t="s">
        <v>2340</v>
      </c>
      <c r="G606" s="19" t="s">
        <v>2341</v>
      </c>
      <c r="H606" s="19"/>
      <c r="I606" s="130"/>
      <c r="J606" s="71"/>
      <c r="K606" s="71"/>
      <c r="L606" s="19"/>
      <c r="M606" s="18"/>
      <c r="N606" s="38"/>
      <c r="O606" s="49"/>
      <c r="P606" s="49"/>
      <c r="Q606" s="18">
        <v>1</v>
      </c>
      <c r="R606" s="38">
        <v>850</v>
      </c>
      <c r="S606" s="38">
        <v>40</v>
      </c>
      <c r="T606" s="38">
        <f t="shared" si="27"/>
        <v>34000</v>
      </c>
      <c r="U606" s="38">
        <v>12</v>
      </c>
      <c r="V606" s="38">
        <f t="shared" si="28"/>
        <v>10200</v>
      </c>
      <c r="W606" s="38">
        <f t="shared" si="29"/>
        <v>23800</v>
      </c>
      <c r="X606" s="40" t="s">
        <v>2342</v>
      </c>
      <c r="Y606" s="38" t="s">
        <v>2343</v>
      </c>
      <c r="Z606" s="18" t="s">
        <v>2344</v>
      </c>
      <c r="AA606" s="18" t="s">
        <v>2345</v>
      </c>
      <c r="AB606" s="18"/>
    </row>
    <row r="607" s="3" customFormat="1" ht="33.75" spans="1:28">
      <c r="A607" s="62">
        <v>607</v>
      </c>
      <c r="B607" s="18" t="s">
        <v>2282</v>
      </c>
      <c r="C607" s="18"/>
      <c r="D607" s="18"/>
      <c r="E607" s="18" t="s">
        <v>2346</v>
      </c>
      <c r="F607" s="19" t="s">
        <v>1984</v>
      </c>
      <c r="G607" s="19" t="s">
        <v>2347</v>
      </c>
      <c r="H607" s="19"/>
      <c r="I607" s="130"/>
      <c r="J607" s="71"/>
      <c r="K607" s="71"/>
      <c r="L607" s="19"/>
      <c r="M607" s="18"/>
      <c r="N607" s="38"/>
      <c r="O607" s="49"/>
      <c r="P607" s="49"/>
      <c r="Q607" s="18">
        <v>1</v>
      </c>
      <c r="R607" s="38">
        <v>320</v>
      </c>
      <c r="S607" s="38">
        <v>40</v>
      </c>
      <c r="T607" s="38">
        <f t="shared" si="27"/>
        <v>12800</v>
      </c>
      <c r="U607" s="38">
        <v>12</v>
      </c>
      <c r="V607" s="38">
        <f t="shared" si="28"/>
        <v>3840</v>
      </c>
      <c r="W607" s="38">
        <f t="shared" si="29"/>
        <v>8960</v>
      </c>
      <c r="X607" s="40" t="s">
        <v>208</v>
      </c>
      <c r="Y607" s="38">
        <v>3840</v>
      </c>
      <c r="Z607" s="18" t="s">
        <v>2290</v>
      </c>
      <c r="AA607" s="18">
        <v>69031397</v>
      </c>
      <c r="AB607" s="18"/>
    </row>
    <row r="608" s="3" customFormat="1" ht="33.75" spans="1:28">
      <c r="A608" s="62">
        <v>608</v>
      </c>
      <c r="B608" s="18" t="s">
        <v>2282</v>
      </c>
      <c r="C608" s="18"/>
      <c r="D608" s="18"/>
      <c r="E608" s="18" t="s">
        <v>2348</v>
      </c>
      <c r="F608" s="19" t="s">
        <v>1835</v>
      </c>
      <c r="G608" s="19" t="s">
        <v>2349</v>
      </c>
      <c r="H608" s="19"/>
      <c r="I608" s="130"/>
      <c r="J608" s="71"/>
      <c r="K608" s="71"/>
      <c r="L608" s="19"/>
      <c r="M608" s="18"/>
      <c r="N608" s="38"/>
      <c r="O608" s="49"/>
      <c r="P608" s="49"/>
      <c r="Q608" s="18">
        <v>1</v>
      </c>
      <c r="R608" s="38">
        <v>280</v>
      </c>
      <c r="S608" s="38">
        <v>40</v>
      </c>
      <c r="T608" s="38">
        <f t="shared" si="27"/>
        <v>11200</v>
      </c>
      <c r="U608" s="38">
        <v>12</v>
      </c>
      <c r="V608" s="38">
        <f t="shared" si="28"/>
        <v>3360</v>
      </c>
      <c r="W608" s="38">
        <f t="shared" si="29"/>
        <v>7840</v>
      </c>
      <c r="X608" s="40" t="s">
        <v>2350</v>
      </c>
      <c r="Y608" s="38" t="s">
        <v>2351</v>
      </c>
      <c r="Z608" s="18" t="s">
        <v>2323</v>
      </c>
      <c r="AA608" s="18" t="s">
        <v>2352</v>
      </c>
      <c r="AB608" s="18"/>
    </row>
    <row r="609" s="3" customFormat="1" ht="33.75" spans="1:28">
      <c r="A609" s="62">
        <v>609</v>
      </c>
      <c r="B609" s="18" t="s">
        <v>2282</v>
      </c>
      <c r="C609" s="18"/>
      <c r="D609" s="18"/>
      <c r="E609" s="18" t="s">
        <v>2353</v>
      </c>
      <c r="F609" s="19" t="s">
        <v>2354</v>
      </c>
      <c r="G609" s="19" t="s">
        <v>2355</v>
      </c>
      <c r="H609" s="19"/>
      <c r="I609" s="19"/>
      <c r="J609" s="18"/>
      <c r="K609" s="18"/>
      <c r="L609" s="19"/>
      <c r="M609" s="18"/>
      <c r="N609" s="38"/>
      <c r="O609" s="49"/>
      <c r="P609" s="49"/>
      <c r="Q609" s="18">
        <v>1</v>
      </c>
      <c r="R609" s="38">
        <v>162.25</v>
      </c>
      <c r="S609" s="38">
        <v>40</v>
      </c>
      <c r="T609" s="38">
        <f t="shared" si="27"/>
        <v>6490</v>
      </c>
      <c r="U609" s="38">
        <v>12</v>
      </c>
      <c r="V609" s="38">
        <f t="shared" si="28"/>
        <v>1947</v>
      </c>
      <c r="W609" s="38">
        <f t="shared" si="29"/>
        <v>4543</v>
      </c>
      <c r="X609" s="40" t="s">
        <v>208</v>
      </c>
      <c r="Y609" s="38">
        <v>1947</v>
      </c>
      <c r="Z609" s="18" t="s">
        <v>2290</v>
      </c>
      <c r="AA609" s="18">
        <v>24068776</v>
      </c>
      <c r="AB609" s="18"/>
    </row>
    <row r="610" s="3" customFormat="1" ht="33.75" spans="1:28">
      <c r="A610" s="62">
        <v>610</v>
      </c>
      <c r="B610" s="18" t="s">
        <v>2282</v>
      </c>
      <c r="C610" s="18"/>
      <c r="D610" s="18"/>
      <c r="E610" s="18" t="s">
        <v>2356</v>
      </c>
      <c r="F610" s="126" t="s">
        <v>2357</v>
      </c>
      <c r="G610" s="19" t="s">
        <v>2358</v>
      </c>
      <c r="H610" s="19"/>
      <c r="I610" s="19"/>
      <c r="J610" s="18"/>
      <c r="K610" s="18"/>
      <c r="L610" s="19"/>
      <c r="M610" s="18"/>
      <c r="N610" s="38"/>
      <c r="O610" s="49"/>
      <c r="P610" s="49"/>
      <c r="Q610" s="18">
        <v>1</v>
      </c>
      <c r="R610" s="38">
        <v>100</v>
      </c>
      <c r="S610" s="38">
        <v>40</v>
      </c>
      <c r="T610" s="38">
        <f t="shared" si="27"/>
        <v>4000</v>
      </c>
      <c r="U610" s="38">
        <v>12</v>
      </c>
      <c r="V610" s="38">
        <f t="shared" si="28"/>
        <v>1200</v>
      </c>
      <c r="W610" s="38">
        <f t="shared" si="29"/>
        <v>2800</v>
      </c>
      <c r="X610" s="40" t="s">
        <v>2302</v>
      </c>
      <c r="Y610" s="38">
        <v>8400</v>
      </c>
      <c r="Z610" s="38" t="s">
        <v>2303</v>
      </c>
      <c r="AA610" s="18">
        <v>95451913</v>
      </c>
      <c r="AB610" s="18"/>
    </row>
    <row r="611" s="3" customFormat="1" ht="33.75" spans="1:28">
      <c r="A611" s="62">
        <v>611</v>
      </c>
      <c r="B611" s="18" t="s">
        <v>2282</v>
      </c>
      <c r="C611" s="18"/>
      <c r="D611" s="18"/>
      <c r="E611" s="18" t="s">
        <v>2359</v>
      </c>
      <c r="F611" s="126" t="s">
        <v>2360</v>
      </c>
      <c r="G611" s="19" t="s">
        <v>2361</v>
      </c>
      <c r="H611" s="127"/>
      <c r="I611" s="127"/>
      <c r="J611" s="18"/>
      <c r="K611" s="18"/>
      <c r="L611" s="19"/>
      <c r="M611" s="18"/>
      <c r="N611" s="38"/>
      <c r="O611" s="49"/>
      <c r="P611" s="49"/>
      <c r="Q611" s="18">
        <v>1</v>
      </c>
      <c r="R611" s="38">
        <v>300</v>
      </c>
      <c r="S611" s="38">
        <v>40</v>
      </c>
      <c r="T611" s="38">
        <f t="shared" si="27"/>
        <v>12000</v>
      </c>
      <c r="U611" s="38">
        <v>12</v>
      </c>
      <c r="V611" s="38">
        <f t="shared" si="28"/>
        <v>3600</v>
      </c>
      <c r="W611" s="38">
        <f t="shared" si="29"/>
        <v>8400</v>
      </c>
      <c r="X611" s="40" t="s">
        <v>2302</v>
      </c>
      <c r="Y611" s="38">
        <v>8400</v>
      </c>
      <c r="Z611" s="38" t="s">
        <v>2303</v>
      </c>
      <c r="AA611" s="18">
        <v>95451913</v>
      </c>
      <c r="AB611" s="18"/>
    </row>
    <row r="612" s="3" customFormat="1" ht="33.75" spans="1:28">
      <c r="A612" s="62">
        <v>612</v>
      </c>
      <c r="B612" s="18" t="s">
        <v>2282</v>
      </c>
      <c r="C612" s="18"/>
      <c r="D612" s="18"/>
      <c r="E612" s="18" t="s">
        <v>2362</v>
      </c>
      <c r="F612" s="126" t="s">
        <v>363</v>
      </c>
      <c r="G612" s="19" t="s">
        <v>2363</v>
      </c>
      <c r="H612" s="127"/>
      <c r="I612" s="127"/>
      <c r="J612" s="18"/>
      <c r="K612" s="18"/>
      <c r="L612" s="19"/>
      <c r="M612" s="18"/>
      <c r="N612" s="38"/>
      <c r="O612" s="49"/>
      <c r="P612" s="49"/>
      <c r="Q612" s="18">
        <v>1</v>
      </c>
      <c r="R612" s="38">
        <v>300</v>
      </c>
      <c r="S612" s="38">
        <v>40</v>
      </c>
      <c r="T612" s="38">
        <f t="shared" si="27"/>
        <v>12000</v>
      </c>
      <c r="U612" s="38">
        <v>12</v>
      </c>
      <c r="V612" s="38">
        <f t="shared" si="28"/>
        <v>3600</v>
      </c>
      <c r="W612" s="38">
        <f t="shared" si="29"/>
        <v>8400</v>
      </c>
      <c r="X612" s="40" t="s">
        <v>2302</v>
      </c>
      <c r="Y612" s="38">
        <v>8400</v>
      </c>
      <c r="Z612" s="38" t="s">
        <v>2303</v>
      </c>
      <c r="AA612" s="18">
        <v>95451913</v>
      </c>
      <c r="AB612" s="18"/>
    </row>
    <row r="613" s="3" customFormat="1" ht="33.75" spans="1:28">
      <c r="A613" s="62">
        <v>613</v>
      </c>
      <c r="B613" s="18" t="s">
        <v>2282</v>
      </c>
      <c r="C613" s="18"/>
      <c r="D613" s="18"/>
      <c r="E613" s="18" t="s">
        <v>2364</v>
      </c>
      <c r="F613" s="45" t="s">
        <v>2365</v>
      </c>
      <c r="G613" s="18" t="s">
        <v>2366</v>
      </c>
      <c r="H613" s="19"/>
      <c r="I613" s="19"/>
      <c r="J613" s="18"/>
      <c r="K613" s="18"/>
      <c r="L613" s="19"/>
      <c r="M613" s="18"/>
      <c r="N613" s="38"/>
      <c r="O613" s="49"/>
      <c r="P613" s="49"/>
      <c r="Q613" s="18">
        <v>1</v>
      </c>
      <c r="R613" s="38">
        <v>442.92</v>
      </c>
      <c r="S613" s="38">
        <v>40</v>
      </c>
      <c r="T613" s="38">
        <f t="shared" si="27"/>
        <v>17716.8</v>
      </c>
      <c r="U613" s="38">
        <v>12</v>
      </c>
      <c r="V613" s="38">
        <f t="shared" si="28"/>
        <v>5315.04</v>
      </c>
      <c r="W613" s="38">
        <f t="shared" si="29"/>
        <v>12401.76</v>
      </c>
      <c r="X613" s="40" t="s">
        <v>343</v>
      </c>
      <c r="Y613" s="38">
        <v>5315.04</v>
      </c>
      <c r="Z613" s="18" t="s">
        <v>2307</v>
      </c>
      <c r="AA613" s="18">
        <v>78009447</v>
      </c>
      <c r="AB613" s="18"/>
    </row>
    <row r="614" s="3" customFormat="1" ht="45" spans="1:28">
      <c r="A614" s="62">
        <v>614</v>
      </c>
      <c r="B614" s="18" t="s">
        <v>2282</v>
      </c>
      <c r="C614" s="18"/>
      <c r="D614" s="18"/>
      <c r="E614" s="18" t="s">
        <v>2367</v>
      </c>
      <c r="F614" s="18" t="s">
        <v>2368</v>
      </c>
      <c r="G614" s="18" t="s">
        <v>2369</v>
      </c>
      <c r="H614" s="19"/>
      <c r="I614" s="19"/>
      <c r="J614" s="18"/>
      <c r="K614" s="18"/>
      <c r="L614" s="19"/>
      <c r="M614" s="18"/>
      <c r="N614" s="38"/>
      <c r="O614" s="49"/>
      <c r="P614" s="49"/>
      <c r="Q614" s="18">
        <v>1</v>
      </c>
      <c r="R614" s="38">
        <v>350</v>
      </c>
      <c r="S614" s="38">
        <v>40</v>
      </c>
      <c r="T614" s="38">
        <f t="shared" si="27"/>
        <v>14000</v>
      </c>
      <c r="U614" s="38">
        <v>12</v>
      </c>
      <c r="V614" s="38">
        <f t="shared" si="28"/>
        <v>4200</v>
      </c>
      <c r="W614" s="38">
        <f t="shared" si="29"/>
        <v>9800</v>
      </c>
      <c r="X614" s="40" t="s">
        <v>419</v>
      </c>
      <c r="Y614" s="38">
        <v>4200</v>
      </c>
      <c r="Z614" s="23" t="s">
        <v>2368</v>
      </c>
      <c r="AA614" s="18">
        <v>22941877</v>
      </c>
      <c r="AB614" s="18"/>
    </row>
    <row r="615" s="3" customFormat="1" ht="33.75" spans="1:28">
      <c r="A615" s="62">
        <v>615</v>
      </c>
      <c r="B615" s="18" t="s">
        <v>2282</v>
      </c>
      <c r="C615" s="18"/>
      <c r="D615" s="18"/>
      <c r="E615" s="18" t="s">
        <v>2370</v>
      </c>
      <c r="F615" s="18" t="s">
        <v>2371</v>
      </c>
      <c r="G615" s="18" t="s">
        <v>2372</v>
      </c>
      <c r="H615" s="19"/>
      <c r="I615" s="19"/>
      <c r="J615" s="18"/>
      <c r="K615" s="18"/>
      <c r="L615" s="19"/>
      <c r="M615" s="18"/>
      <c r="N615" s="38"/>
      <c r="O615" s="49"/>
      <c r="P615" s="49"/>
      <c r="Q615" s="18">
        <v>1</v>
      </c>
      <c r="R615" s="38">
        <v>250</v>
      </c>
      <c r="S615" s="38">
        <v>40</v>
      </c>
      <c r="T615" s="38">
        <f t="shared" si="27"/>
        <v>10000</v>
      </c>
      <c r="U615" s="38">
        <v>12</v>
      </c>
      <c r="V615" s="38">
        <f t="shared" si="28"/>
        <v>3000</v>
      </c>
      <c r="W615" s="38">
        <f t="shared" si="29"/>
        <v>7000</v>
      </c>
      <c r="X615" s="40" t="s">
        <v>386</v>
      </c>
      <c r="Y615" s="38">
        <v>3000</v>
      </c>
      <c r="Z615" s="18" t="s">
        <v>2319</v>
      </c>
      <c r="AA615" s="18">
        <v>59586857</v>
      </c>
      <c r="AB615" s="18"/>
    </row>
    <row r="616" s="3" customFormat="1" ht="33.75" spans="1:28">
      <c r="A616" s="62">
        <v>616</v>
      </c>
      <c r="B616" s="18" t="s">
        <v>2282</v>
      </c>
      <c r="C616" s="18"/>
      <c r="D616" s="18"/>
      <c r="E616" s="18" t="s">
        <v>2373</v>
      </c>
      <c r="F616" s="18" t="s">
        <v>1924</v>
      </c>
      <c r="G616" s="18" t="s">
        <v>2374</v>
      </c>
      <c r="H616" s="19"/>
      <c r="I616" s="19"/>
      <c r="J616" s="18"/>
      <c r="K616" s="18"/>
      <c r="L616" s="19"/>
      <c r="M616" s="18"/>
      <c r="N616" s="38"/>
      <c r="O616" s="49"/>
      <c r="P616" s="49"/>
      <c r="Q616" s="18">
        <v>1</v>
      </c>
      <c r="R616" s="38">
        <v>217</v>
      </c>
      <c r="S616" s="38">
        <v>40</v>
      </c>
      <c r="T616" s="38">
        <f t="shared" si="27"/>
        <v>8680</v>
      </c>
      <c r="U616" s="38">
        <v>12</v>
      </c>
      <c r="V616" s="38">
        <f t="shared" si="28"/>
        <v>2604</v>
      </c>
      <c r="W616" s="38">
        <f t="shared" si="29"/>
        <v>6076</v>
      </c>
      <c r="X616" s="40" t="s">
        <v>386</v>
      </c>
      <c r="Y616" s="38">
        <v>2604</v>
      </c>
      <c r="Z616" s="18" t="s">
        <v>2319</v>
      </c>
      <c r="AA616" s="18">
        <v>20689861</v>
      </c>
      <c r="AB616" s="18"/>
    </row>
    <row r="617" s="56" customFormat="1" ht="56.25" spans="1:28">
      <c r="A617" s="62">
        <v>617</v>
      </c>
      <c r="B617" s="18" t="s">
        <v>2282</v>
      </c>
      <c r="C617" s="68"/>
      <c r="D617" s="68"/>
      <c r="E617" s="18" t="s">
        <v>2375</v>
      </c>
      <c r="F617" s="18" t="s">
        <v>1977</v>
      </c>
      <c r="G617" s="18" t="s">
        <v>2376</v>
      </c>
      <c r="H617" s="85"/>
      <c r="I617" s="85"/>
      <c r="J617" s="68"/>
      <c r="K617" s="68"/>
      <c r="L617" s="85"/>
      <c r="M617" s="68"/>
      <c r="N617" s="68"/>
      <c r="O617" s="68"/>
      <c r="P617" s="68"/>
      <c r="Q617" s="18">
        <v>1</v>
      </c>
      <c r="R617" s="38">
        <v>390</v>
      </c>
      <c r="S617" s="38">
        <v>40</v>
      </c>
      <c r="T617" s="38">
        <f t="shared" si="27"/>
        <v>15600</v>
      </c>
      <c r="U617" s="38">
        <v>12</v>
      </c>
      <c r="V617" s="38">
        <f t="shared" si="28"/>
        <v>4680</v>
      </c>
      <c r="W617" s="38">
        <f t="shared" si="29"/>
        <v>10920</v>
      </c>
      <c r="X617" s="40" t="s">
        <v>2244</v>
      </c>
      <c r="Y617" s="38">
        <v>4680</v>
      </c>
      <c r="Z617" s="18" t="s">
        <v>1977</v>
      </c>
      <c r="AA617" s="18">
        <v>8811406</v>
      </c>
      <c r="AB617" s="18"/>
    </row>
    <row r="618" s="56" customFormat="1" ht="33.75" spans="1:28">
      <c r="A618" s="62">
        <v>618</v>
      </c>
      <c r="B618" s="18" t="s">
        <v>2282</v>
      </c>
      <c r="C618" s="68"/>
      <c r="D618" s="68"/>
      <c r="E618" s="18" t="s">
        <v>2377</v>
      </c>
      <c r="F618" s="19" t="s">
        <v>1648</v>
      </c>
      <c r="G618" s="18" t="s">
        <v>2378</v>
      </c>
      <c r="H618" s="85"/>
      <c r="I618" s="85"/>
      <c r="J618" s="68"/>
      <c r="K618" s="68"/>
      <c r="L618" s="85"/>
      <c r="M618" s="68"/>
      <c r="N618" s="68"/>
      <c r="O618" s="68"/>
      <c r="P618" s="68"/>
      <c r="Q618" s="18">
        <v>1</v>
      </c>
      <c r="R618" s="38">
        <v>390</v>
      </c>
      <c r="S618" s="38">
        <v>40</v>
      </c>
      <c r="T618" s="38">
        <f t="shared" si="27"/>
        <v>15600</v>
      </c>
      <c r="U618" s="38">
        <v>12</v>
      </c>
      <c r="V618" s="38">
        <f t="shared" si="28"/>
        <v>4680</v>
      </c>
      <c r="W618" s="38">
        <f t="shared" si="29"/>
        <v>10920</v>
      </c>
      <c r="X618" s="40" t="s">
        <v>261</v>
      </c>
      <c r="Y618" s="38">
        <v>13869.48</v>
      </c>
      <c r="Z618" s="18" t="s">
        <v>2323</v>
      </c>
      <c r="AA618" s="18">
        <v>10298379</v>
      </c>
      <c r="AB618" s="18"/>
    </row>
    <row r="619" s="56" customFormat="1" ht="33.75" spans="1:28">
      <c r="A619" s="62">
        <v>619</v>
      </c>
      <c r="B619" s="18" t="s">
        <v>2282</v>
      </c>
      <c r="C619" s="68"/>
      <c r="D619" s="68"/>
      <c r="E619" s="18" t="s">
        <v>2379</v>
      </c>
      <c r="F619" s="19" t="s">
        <v>2380</v>
      </c>
      <c r="G619" s="18" t="s">
        <v>2381</v>
      </c>
      <c r="H619" s="85"/>
      <c r="I619" s="85"/>
      <c r="J619" s="68"/>
      <c r="K619" s="68"/>
      <c r="L619" s="85"/>
      <c r="M619" s="68"/>
      <c r="N619" s="68"/>
      <c r="O619" s="68"/>
      <c r="P619" s="68"/>
      <c r="Q619" s="18">
        <v>1</v>
      </c>
      <c r="R619" s="38">
        <v>200</v>
      </c>
      <c r="S619" s="38">
        <v>40</v>
      </c>
      <c r="T619" s="38">
        <f t="shared" si="27"/>
        <v>8000</v>
      </c>
      <c r="U619" s="38">
        <v>12</v>
      </c>
      <c r="V619" s="38">
        <f t="shared" si="28"/>
        <v>2400</v>
      </c>
      <c r="W619" s="38">
        <f t="shared" si="29"/>
        <v>5600</v>
      </c>
      <c r="X619" s="40" t="s">
        <v>261</v>
      </c>
      <c r="Y619" s="38">
        <v>13869.48</v>
      </c>
      <c r="Z619" s="18" t="s">
        <v>2323</v>
      </c>
      <c r="AA619" s="18">
        <v>10298379</v>
      </c>
      <c r="AB619" s="18"/>
    </row>
    <row r="620" s="76" customFormat="1" ht="33.75" spans="1:28">
      <c r="A620" s="62">
        <v>620</v>
      </c>
      <c r="B620" s="18" t="s">
        <v>2282</v>
      </c>
      <c r="C620" s="128"/>
      <c r="D620" s="128"/>
      <c r="E620" s="18" t="s">
        <v>2382</v>
      </c>
      <c r="F620" s="19" t="s">
        <v>2383</v>
      </c>
      <c r="G620" s="18" t="s">
        <v>2384</v>
      </c>
      <c r="H620" s="129"/>
      <c r="I620" s="129"/>
      <c r="J620" s="128"/>
      <c r="K620" s="128"/>
      <c r="L620" s="129"/>
      <c r="M620" s="128"/>
      <c r="N620" s="128"/>
      <c r="O620" s="128"/>
      <c r="P620" s="128"/>
      <c r="Q620" s="18">
        <v>1</v>
      </c>
      <c r="R620" s="38">
        <v>97.77</v>
      </c>
      <c r="S620" s="38">
        <v>40</v>
      </c>
      <c r="T620" s="38">
        <f t="shared" si="27"/>
        <v>3910.8</v>
      </c>
      <c r="U620" s="38">
        <v>12</v>
      </c>
      <c r="V620" s="38">
        <f t="shared" si="28"/>
        <v>1173.24</v>
      </c>
      <c r="W620" s="38">
        <f t="shared" si="29"/>
        <v>2737.56</v>
      </c>
      <c r="X620" s="40" t="s">
        <v>261</v>
      </c>
      <c r="Y620" s="38">
        <v>13869.48</v>
      </c>
      <c r="Z620" s="18" t="s">
        <v>2323</v>
      </c>
      <c r="AA620" s="18">
        <v>10298379</v>
      </c>
      <c r="AB620" s="18"/>
    </row>
    <row r="621" s="76" customFormat="1" ht="56.25" spans="1:28">
      <c r="A621" s="62">
        <v>621</v>
      </c>
      <c r="B621" s="18" t="s">
        <v>2282</v>
      </c>
      <c r="C621" s="128"/>
      <c r="D621" s="128"/>
      <c r="E621" s="18" t="s">
        <v>2385</v>
      </c>
      <c r="F621" s="19" t="s">
        <v>2386</v>
      </c>
      <c r="G621" s="18" t="s">
        <v>2387</v>
      </c>
      <c r="H621" s="129"/>
      <c r="I621" s="129"/>
      <c r="J621" s="128"/>
      <c r="K621" s="128"/>
      <c r="L621" s="129"/>
      <c r="M621" s="128"/>
      <c r="N621" s="128"/>
      <c r="O621" s="128"/>
      <c r="P621" s="128"/>
      <c r="Q621" s="18">
        <v>1</v>
      </c>
      <c r="R621" s="38">
        <v>235</v>
      </c>
      <c r="S621" s="38">
        <v>40</v>
      </c>
      <c r="T621" s="38">
        <f t="shared" si="27"/>
        <v>9400</v>
      </c>
      <c r="U621" s="38">
        <v>12</v>
      </c>
      <c r="V621" s="38">
        <f t="shared" si="28"/>
        <v>2820</v>
      </c>
      <c r="W621" s="38">
        <f t="shared" si="29"/>
        <v>6580</v>
      </c>
      <c r="X621" s="40" t="s">
        <v>2388</v>
      </c>
      <c r="Y621" s="38" t="s">
        <v>2389</v>
      </c>
      <c r="Z621" s="18" t="s">
        <v>2390</v>
      </c>
      <c r="AA621" s="18" t="s">
        <v>2391</v>
      </c>
      <c r="AB621" s="18"/>
    </row>
    <row r="622" s="76" customFormat="1" ht="33.75" spans="1:28">
      <c r="A622" s="62">
        <v>622</v>
      </c>
      <c r="B622" s="18" t="s">
        <v>2282</v>
      </c>
      <c r="C622" s="128"/>
      <c r="D622" s="128"/>
      <c r="E622" s="18" t="s">
        <v>2392</v>
      </c>
      <c r="F622" s="18" t="s">
        <v>2393</v>
      </c>
      <c r="G622" s="18" t="s">
        <v>2394</v>
      </c>
      <c r="H622" s="129"/>
      <c r="I622" s="129"/>
      <c r="J622" s="128"/>
      <c r="K622" s="128"/>
      <c r="L622" s="129"/>
      <c r="M622" s="128"/>
      <c r="N622" s="128"/>
      <c r="O622" s="128"/>
      <c r="P622" s="128"/>
      <c r="Q622" s="18">
        <v>1</v>
      </c>
      <c r="R622" s="38">
        <v>280</v>
      </c>
      <c r="S622" s="38">
        <v>40</v>
      </c>
      <c r="T622" s="38">
        <f t="shared" si="27"/>
        <v>11200</v>
      </c>
      <c r="U622" s="38">
        <v>12</v>
      </c>
      <c r="V622" s="38">
        <f t="shared" si="28"/>
        <v>3360</v>
      </c>
      <c r="W622" s="38">
        <f t="shared" si="29"/>
        <v>7840</v>
      </c>
      <c r="X622" s="40" t="s">
        <v>224</v>
      </c>
      <c r="Y622" s="38">
        <v>3360</v>
      </c>
      <c r="Z622" s="18" t="s">
        <v>259</v>
      </c>
      <c r="AA622" s="18">
        <v>28503812</v>
      </c>
      <c r="AB622" s="18"/>
    </row>
    <row r="623" s="76" customFormat="1" ht="33.75" spans="1:28">
      <c r="A623" s="62">
        <v>623</v>
      </c>
      <c r="B623" s="18" t="s">
        <v>2282</v>
      </c>
      <c r="C623" s="128"/>
      <c r="D623" s="128"/>
      <c r="E623" s="18" t="s">
        <v>2395</v>
      </c>
      <c r="F623" s="18" t="s">
        <v>2396</v>
      </c>
      <c r="G623" s="18" t="s">
        <v>2397</v>
      </c>
      <c r="H623" s="129"/>
      <c r="I623" s="129"/>
      <c r="J623" s="128"/>
      <c r="K623" s="128"/>
      <c r="L623" s="129"/>
      <c r="M623" s="128"/>
      <c r="N623" s="128"/>
      <c r="O623" s="128"/>
      <c r="P623" s="128"/>
      <c r="Q623" s="18">
        <v>1</v>
      </c>
      <c r="R623" s="38">
        <v>300</v>
      </c>
      <c r="S623" s="38">
        <v>40</v>
      </c>
      <c r="T623" s="38">
        <f t="shared" si="27"/>
        <v>12000</v>
      </c>
      <c r="U623" s="38">
        <v>12</v>
      </c>
      <c r="V623" s="38">
        <f t="shared" si="28"/>
        <v>3600</v>
      </c>
      <c r="W623" s="38">
        <f t="shared" si="29"/>
        <v>8400</v>
      </c>
      <c r="X623" s="40" t="s">
        <v>1365</v>
      </c>
      <c r="Y623" s="38">
        <v>3600</v>
      </c>
      <c r="Z623" s="18" t="s">
        <v>2396</v>
      </c>
      <c r="AA623" s="18">
        <v>83910393</v>
      </c>
      <c r="AB623" s="18"/>
    </row>
    <row r="624" s="76" customFormat="1" ht="45" spans="1:28">
      <c r="A624" s="62">
        <v>624</v>
      </c>
      <c r="B624" s="18" t="s">
        <v>2282</v>
      </c>
      <c r="C624" s="128"/>
      <c r="D624" s="128"/>
      <c r="E624" s="18" t="s">
        <v>2398</v>
      </c>
      <c r="F624" s="18" t="s">
        <v>115</v>
      </c>
      <c r="G624" s="19" t="s">
        <v>2399</v>
      </c>
      <c r="H624" s="129"/>
      <c r="I624" s="129"/>
      <c r="J624" s="128"/>
      <c r="K624" s="128"/>
      <c r="L624" s="129"/>
      <c r="M624" s="128"/>
      <c r="N624" s="128"/>
      <c r="O624" s="128"/>
      <c r="P624" s="128"/>
      <c r="Q624" s="18">
        <v>1</v>
      </c>
      <c r="R624" s="38">
        <v>340</v>
      </c>
      <c r="S624" s="38">
        <v>40</v>
      </c>
      <c r="T624" s="38">
        <f t="shared" si="27"/>
        <v>13600</v>
      </c>
      <c r="U624" s="38">
        <v>12</v>
      </c>
      <c r="V624" s="38">
        <f t="shared" si="28"/>
        <v>4080</v>
      </c>
      <c r="W624" s="38">
        <f t="shared" si="29"/>
        <v>9520</v>
      </c>
      <c r="X624" s="40" t="s">
        <v>204</v>
      </c>
      <c r="Y624" s="38">
        <v>4080</v>
      </c>
      <c r="Z624" s="18" t="s">
        <v>115</v>
      </c>
      <c r="AA624" s="18">
        <v>81742798</v>
      </c>
      <c r="AB624" s="18"/>
    </row>
    <row r="625" s="76" customFormat="1" ht="33.75" spans="1:28">
      <c r="A625" s="62">
        <v>625</v>
      </c>
      <c r="B625" s="18" t="s">
        <v>2282</v>
      </c>
      <c r="C625" s="128"/>
      <c r="D625" s="128"/>
      <c r="E625" s="18" t="s">
        <v>2400</v>
      </c>
      <c r="F625" s="71" t="s">
        <v>2401</v>
      </c>
      <c r="G625" s="18" t="s">
        <v>2402</v>
      </c>
      <c r="H625" s="129"/>
      <c r="I625" s="129"/>
      <c r="J625" s="128"/>
      <c r="K625" s="128"/>
      <c r="L625" s="129"/>
      <c r="M625" s="128"/>
      <c r="N625" s="128"/>
      <c r="O625" s="128"/>
      <c r="P625" s="128"/>
      <c r="Q625" s="18">
        <v>1</v>
      </c>
      <c r="R625" s="38">
        <v>250</v>
      </c>
      <c r="S625" s="38">
        <v>40</v>
      </c>
      <c r="T625" s="38">
        <f t="shared" si="27"/>
        <v>10000</v>
      </c>
      <c r="U625" s="38">
        <v>12</v>
      </c>
      <c r="V625" s="38">
        <f t="shared" si="28"/>
        <v>3000</v>
      </c>
      <c r="W625" s="38">
        <f t="shared" si="29"/>
        <v>7000</v>
      </c>
      <c r="X625" s="40" t="s">
        <v>1365</v>
      </c>
      <c r="Y625" s="38">
        <v>3000</v>
      </c>
      <c r="Z625" s="18" t="s">
        <v>2401</v>
      </c>
      <c r="AA625" s="18">
        <v>65451771</v>
      </c>
      <c r="AB625" s="18"/>
    </row>
    <row r="626" s="76" customFormat="1" ht="33.75" spans="1:28">
      <c r="A626" s="62">
        <v>626</v>
      </c>
      <c r="B626" s="18" t="s">
        <v>2282</v>
      </c>
      <c r="C626" s="128"/>
      <c r="D626" s="128"/>
      <c r="E626" s="18" t="s">
        <v>2403</v>
      </c>
      <c r="F626" s="71" t="s">
        <v>2335</v>
      </c>
      <c r="G626" s="71" t="s">
        <v>2404</v>
      </c>
      <c r="H626" s="129"/>
      <c r="I626" s="129"/>
      <c r="J626" s="128"/>
      <c r="K626" s="128"/>
      <c r="L626" s="129"/>
      <c r="M626" s="128"/>
      <c r="N626" s="128"/>
      <c r="O626" s="128"/>
      <c r="P626" s="128"/>
      <c r="Q626" s="18">
        <v>1</v>
      </c>
      <c r="R626" s="38">
        <v>360</v>
      </c>
      <c r="S626" s="38">
        <v>40</v>
      </c>
      <c r="T626" s="38">
        <f t="shared" si="27"/>
        <v>14400</v>
      </c>
      <c r="U626" s="38">
        <v>12</v>
      </c>
      <c r="V626" s="38">
        <f t="shared" si="28"/>
        <v>4320</v>
      </c>
      <c r="W626" s="38">
        <f t="shared" si="29"/>
        <v>10080</v>
      </c>
      <c r="X626" s="40" t="s">
        <v>2244</v>
      </c>
      <c r="Y626" s="38">
        <v>4320</v>
      </c>
      <c r="Z626" s="18" t="s">
        <v>2335</v>
      </c>
      <c r="AA626" s="18">
        <v>32223789</v>
      </c>
      <c r="AB626" s="18"/>
    </row>
    <row r="627" s="76" customFormat="1" ht="33.75" spans="1:28">
      <c r="A627" s="62">
        <v>627</v>
      </c>
      <c r="B627" s="18" t="s">
        <v>2282</v>
      </c>
      <c r="C627" s="128"/>
      <c r="D627" s="128"/>
      <c r="E627" s="18" t="s">
        <v>2405</v>
      </c>
      <c r="F627" s="71" t="s">
        <v>2406</v>
      </c>
      <c r="G627" s="71" t="s">
        <v>2407</v>
      </c>
      <c r="H627" s="129"/>
      <c r="I627" s="129"/>
      <c r="J627" s="128"/>
      <c r="K627" s="128"/>
      <c r="L627" s="129"/>
      <c r="M627" s="128"/>
      <c r="N627" s="128"/>
      <c r="O627" s="128"/>
      <c r="P627" s="128"/>
      <c r="Q627" s="18">
        <v>1</v>
      </c>
      <c r="R627" s="38">
        <v>330</v>
      </c>
      <c r="S627" s="38">
        <v>40</v>
      </c>
      <c r="T627" s="38">
        <f t="shared" si="27"/>
        <v>13200</v>
      </c>
      <c r="U627" s="38">
        <v>12</v>
      </c>
      <c r="V627" s="38">
        <f t="shared" si="28"/>
        <v>3960</v>
      </c>
      <c r="W627" s="38">
        <f t="shared" si="29"/>
        <v>9240</v>
      </c>
      <c r="X627" s="40" t="s">
        <v>208</v>
      </c>
      <c r="Y627" s="38">
        <v>3960</v>
      </c>
      <c r="Z627" s="18" t="s">
        <v>2406</v>
      </c>
      <c r="AA627" s="18">
        <v>30693393</v>
      </c>
      <c r="AB627" s="18"/>
    </row>
    <row r="628" s="76" customFormat="1" ht="33.75" spans="1:28">
      <c r="A628" s="62">
        <v>628</v>
      </c>
      <c r="B628" s="18" t="s">
        <v>2282</v>
      </c>
      <c r="C628" s="128"/>
      <c r="D628" s="128"/>
      <c r="E628" s="18" t="s">
        <v>2408</v>
      </c>
      <c r="F628" s="71" t="s">
        <v>2409</v>
      </c>
      <c r="G628" s="71" t="s">
        <v>2410</v>
      </c>
      <c r="H628" s="129"/>
      <c r="I628" s="129"/>
      <c r="J628" s="128"/>
      <c r="K628" s="128"/>
      <c r="L628" s="129"/>
      <c r="M628" s="128"/>
      <c r="N628" s="128"/>
      <c r="O628" s="128"/>
      <c r="P628" s="128"/>
      <c r="Q628" s="18">
        <v>1</v>
      </c>
      <c r="R628" s="38">
        <v>200</v>
      </c>
      <c r="S628" s="38">
        <v>40</v>
      </c>
      <c r="T628" s="38">
        <f t="shared" si="27"/>
        <v>8000</v>
      </c>
      <c r="U628" s="38">
        <v>12</v>
      </c>
      <c r="V628" s="38">
        <f t="shared" si="28"/>
        <v>2400</v>
      </c>
      <c r="W628" s="38">
        <f t="shared" si="29"/>
        <v>5600</v>
      </c>
      <c r="X628" s="40" t="s">
        <v>208</v>
      </c>
      <c r="Y628" s="38">
        <v>2400</v>
      </c>
      <c r="Z628" s="18" t="s">
        <v>2411</v>
      </c>
      <c r="AA628" s="18">
        <v>72175776</v>
      </c>
      <c r="AB628" s="18"/>
    </row>
    <row r="629" s="76" customFormat="1" ht="56.25" spans="1:28">
      <c r="A629" s="62">
        <v>629</v>
      </c>
      <c r="B629" s="18" t="s">
        <v>2282</v>
      </c>
      <c r="C629" s="128"/>
      <c r="D629" s="128"/>
      <c r="E629" s="18" t="s">
        <v>2412</v>
      </c>
      <c r="F629" s="71" t="s">
        <v>2413</v>
      </c>
      <c r="G629" s="71" t="s">
        <v>2414</v>
      </c>
      <c r="H629" s="129"/>
      <c r="I629" s="129"/>
      <c r="J629" s="128"/>
      <c r="K629" s="128"/>
      <c r="L629" s="129"/>
      <c r="M629" s="128"/>
      <c r="N629" s="128"/>
      <c r="O629" s="128"/>
      <c r="P629" s="128"/>
      <c r="Q629" s="18">
        <v>1</v>
      </c>
      <c r="R629" s="38">
        <v>500</v>
      </c>
      <c r="S629" s="38">
        <v>40</v>
      </c>
      <c r="T629" s="38">
        <f t="shared" si="27"/>
        <v>20000</v>
      </c>
      <c r="U629" s="38">
        <v>12</v>
      </c>
      <c r="V629" s="38">
        <f t="shared" si="28"/>
        <v>6000</v>
      </c>
      <c r="W629" s="38">
        <f t="shared" si="29"/>
        <v>14000</v>
      </c>
      <c r="X629" s="40" t="s">
        <v>2244</v>
      </c>
      <c r="Y629" s="38">
        <v>6000</v>
      </c>
      <c r="Z629" s="18" t="s">
        <v>2413</v>
      </c>
      <c r="AA629" s="18">
        <v>67161406</v>
      </c>
      <c r="AB629" s="18"/>
    </row>
    <row r="630" s="76" customFormat="1" ht="33.75" spans="1:28">
      <c r="A630" s="62">
        <v>630</v>
      </c>
      <c r="B630" s="18" t="s">
        <v>2282</v>
      </c>
      <c r="C630" s="128"/>
      <c r="D630" s="128"/>
      <c r="E630" s="18" t="s">
        <v>2415</v>
      </c>
      <c r="F630" s="18" t="s">
        <v>2416</v>
      </c>
      <c r="G630" s="18" t="s">
        <v>2417</v>
      </c>
      <c r="H630" s="129"/>
      <c r="I630" s="129"/>
      <c r="J630" s="128"/>
      <c r="K630" s="128"/>
      <c r="L630" s="129"/>
      <c r="M630" s="128"/>
      <c r="N630" s="128"/>
      <c r="O630" s="128"/>
      <c r="P630" s="128"/>
      <c r="Q630" s="18">
        <v>1</v>
      </c>
      <c r="R630" s="38">
        <v>160</v>
      </c>
      <c r="S630" s="38">
        <v>40</v>
      </c>
      <c r="T630" s="38">
        <f t="shared" si="27"/>
        <v>6400</v>
      </c>
      <c r="U630" s="38">
        <v>12</v>
      </c>
      <c r="V630" s="38">
        <f t="shared" si="28"/>
        <v>1920</v>
      </c>
      <c r="W630" s="38">
        <f t="shared" si="29"/>
        <v>4480</v>
      </c>
      <c r="X630" s="40" t="s">
        <v>2418</v>
      </c>
      <c r="Y630" s="38" t="s">
        <v>2419</v>
      </c>
      <c r="Z630" s="18" t="s">
        <v>2416</v>
      </c>
      <c r="AA630" s="18" t="s">
        <v>2420</v>
      </c>
      <c r="AB630" s="18"/>
    </row>
    <row r="631" s="76" customFormat="1" ht="33.75" spans="1:28">
      <c r="A631" s="62">
        <v>631</v>
      </c>
      <c r="B631" s="18" t="s">
        <v>2282</v>
      </c>
      <c r="C631" s="128"/>
      <c r="D631" s="128"/>
      <c r="E631" s="18" t="s">
        <v>2421</v>
      </c>
      <c r="F631" s="18" t="s">
        <v>417</v>
      </c>
      <c r="G631" s="18" t="s">
        <v>2422</v>
      </c>
      <c r="H631" s="129"/>
      <c r="I631" s="129"/>
      <c r="J631" s="128"/>
      <c r="K631" s="128"/>
      <c r="L631" s="129"/>
      <c r="M631" s="128"/>
      <c r="N631" s="128"/>
      <c r="O631" s="128"/>
      <c r="P631" s="128"/>
      <c r="Q631" s="18">
        <v>1</v>
      </c>
      <c r="R631" s="38">
        <v>380</v>
      </c>
      <c r="S631" s="38">
        <v>40</v>
      </c>
      <c r="T631" s="38">
        <f t="shared" si="27"/>
        <v>15200</v>
      </c>
      <c r="U631" s="38">
        <v>12</v>
      </c>
      <c r="V631" s="38">
        <f t="shared" si="28"/>
        <v>4560</v>
      </c>
      <c r="W631" s="38">
        <f t="shared" si="29"/>
        <v>10640</v>
      </c>
      <c r="X631" s="40" t="s">
        <v>221</v>
      </c>
      <c r="Y631" s="38">
        <v>4560</v>
      </c>
      <c r="Z631" s="18" t="s">
        <v>420</v>
      </c>
      <c r="AA631" s="18">
        <v>69390747</v>
      </c>
      <c r="AB631" s="18"/>
    </row>
    <row r="632" s="56" customFormat="1" ht="30" customHeight="1" spans="1:28">
      <c r="A632" s="68"/>
      <c r="B632" s="68" t="s">
        <v>33</v>
      </c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73">
        <f>SUM(Q3:Q631)</f>
        <v>24369</v>
      </c>
      <c r="R632" s="74">
        <f>SUM(R3:R631)</f>
        <v>256799.54</v>
      </c>
      <c r="S632" s="68"/>
      <c r="T632" s="74">
        <f>SUM(T3:T631)</f>
        <v>10271981.6</v>
      </c>
      <c r="U632" s="68"/>
      <c r="V632" s="74">
        <f>SUM(V3:V631)</f>
        <v>3081594.48</v>
      </c>
      <c r="W632" s="74">
        <f>SUM(W3:W631)</f>
        <v>7190387.12</v>
      </c>
      <c r="X632" s="68"/>
      <c r="Y632" s="68"/>
      <c r="Z632" s="68"/>
      <c r="AA632" s="68"/>
      <c r="AB632" s="68"/>
    </row>
  </sheetData>
  <protectedRanges>
    <protectedRange sqref="R10" name="区域1_2_1"/>
    <protectedRange sqref="R5" name="区域1_2_1_2"/>
    <protectedRange sqref="R6" name="区域1_1_2_1_1_1"/>
    <protectedRange sqref="R7" name="区域1_1_2"/>
    <protectedRange sqref="R551" name="区域1_2_1_2_1"/>
    <protectedRange sqref="R301" name="区域1_2_1_4"/>
    <protectedRange sqref="R303" name="区域1_1_1_2"/>
    <protectedRange sqref="R95" name="区域1_2_1_5"/>
    <protectedRange sqref="R94" name="区域1_2"/>
    <protectedRange sqref="R109" name="区域1_2_3"/>
    <protectedRange sqref="R375:R383" name="区域2"/>
    <protectedRange sqref="R403" name="区域1_2_1_1_4"/>
    <protectedRange sqref="R404" name="区域1_10_1_1"/>
    <protectedRange sqref="R240" name="区域1_2_6_1"/>
    <protectedRange sqref="R313" name="区域1_1_1_1"/>
    <protectedRange sqref="R225" name="区域1_2_3_2"/>
    <protectedRange sqref="R251" name="区域1_2_4_1_1"/>
    <protectedRange sqref="R309" name="区域1_2_1_1_3"/>
    <protectedRange sqref="R311" name="区域1_1_1_2_1_1"/>
    <protectedRange sqref="R8" name="区域1_2_1_1_1"/>
    <protectedRange sqref="R305" name="区域1_1_1"/>
    <protectedRange sqref="R223" name="区域1_2_4_1"/>
    <protectedRange sqref="R113" name="区域1_1_1_1_1"/>
    <protectedRange sqref="R384:R390" name="区域1_2_2_1"/>
    <protectedRange sqref="R218" name="区域1_2_1_2_3"/>
    <protectedRange sqref="R250" name="区域1_2_3_2_1_1"/>
    <protectedRange sqref="R310" name="区域1_2_6_2_2"/>
    <protectedRange sqref="R210" name="区域1_2_1_1_1_2"/>
    <protectedRange sqref="R312" name="区域1_1_1_1_1_2"/>
    <protectedRange sqref="R224" name="区域1_2_4_1_1_1_1"/>
    <protectedRange sqref="R329" name="区域1_1_1_3"/>
  </protectedRanges>
  <autoFilter ref="A2:XFD632">
    <extLst/>
  </autoFilter>
  <sortState ref="A3:AL609">
    <sortCondition ref="B3:B609"/>
  </sortState>
  <mergeCells count="1">
    <mergeCell ref="A1:AB1"/>
  </mergeCells>
  <conditionalFormatting sqref="G99">
    <cfRule type="duplicateValues" dxfId="0" priority="36"/>
  </conditionalFormatting>
  <conditionalFormatting sqref="G101">
    <cfRule type="duplicateValues" dxfId="0" priority="35"/>
  </conditionalFormatting>
  <conditionalFormatting sqref="G102">
    <cfRule type="duplicateValues" dxfId="0" priority="34"/>
  </conditionalFormatting>
  <conditionalFormatting sqref="G103">
    <cfRule type="duplicateValues" dxfId="0" priority="33"/>
  </conditionalFormatting>
  <conditionalFormatting sqref="R103">
    <cfRule type="duplicateValues" dxfId="0" priority="2"/>
  </conditionalFormatting>
  <conditionalFormatting sqref="G155">
    <cfRule type="duplicateValues" dxfId="0" priority="41"/>
  </conditionalFormatting>
  <conditionalFormatting sqref="G156">
    <cfRule type="duplicateValues" dxfId="0" priority="40"/>
  </conditionalFormatting>
  <conditionalFormatting sqref="G157">
    <cfRule type="duplicateValues" dxfId="0" priority="39"/>
  </conditionalFormatting>
  <conditionalFormatting sqref="G158">
    <cfRule type="duplicateValues" dxfId="0" priority="38"/>
  </conditionalFormatting>
  <conditionalFormatting sqref="R158">
    <cfRule type="duplicateValues" dxfId="0" priority="3"/>
  </conditionalFormatting>
  <conditionalFormatting sqref="G159">
    <cfRule type="duplicateValues" dxfId="0" priority="37"/>
  </conditionalFormatting>
  <conditionalFormatting sqref="F207">
    <cfRule type="duplicateValues" dxfId="1" priority="21"/>
    <cfRule type="duplicateValues" dxfId="1" priority="20"/>
  </conditionalFormatting>
  <conditionalFormatting sqref="F213">
    <cfRule type="duplicateValues" dxfId="1" priority="19"/>
    <cfRule type="duplicateValues" dxfId="1" priority="18"/>
  </conditionalFormatting>
  <conditionalFormatting sqref="D240">
    <cfRule type="duplicateValues" dxfId="1" priority="133"/>
    <cfRule type="duplicateValues" dxfId="1" priority="134"/>
  </conditionalFormatting>
  <conditionalFormatting sqref="F240">
    <cfRule type="duplicateValues" dxfId="1" priority="15"/>
    <cfRule type="duplicateValues" dxfId="1" priority="14"/>
  </conditionalFormatting>
  <conditionalFormatting sqref="F241">
    <cfRule type="duplicateValues" dxfId="1" priority="27"/>
    <cfRule type="duplicateValues" dxfId="1" priority="26"/>
  </conditionalFormatting>
  <conditionalFormatting sqref="F242">
    <cfRule type="duplicateValues" dxfId="1" priority="25"/>
    <cfRule type="duplicateValues" dxfId="1" priority="24"/>
  </conditionalFormatting>
  <conditionalFormatting sqref="F254">
    <cfRule type="duplicateValues" dxfId="1" priority="13"/>
    <cfRule type="duplicateValues" dxfId="1" priority="12"/>
  </conditionalFormatting>
  <conditionalFormatting sqref="F256">
    <cfRule type="duplicateValues" dxfId="1" priority="11"/>
    <cfRule type="duplicateValues" dxfId="1" priority="10"/>
  </conditionalFormatting>
  <conditionalFormatting sqref="H290">
    <cfRule type="expression" dxfId="0" priority="141">
      <formula>AND(SUMPRODUCT(IFERROR(1*(($J$12:$J$130&amp;"x")=(H290&amp;"x")),0))&gt;1,NOT(ISBLANK(H290)))</formula>
    </cfRule>
  </conditionalFormatting>
  <conditionalFormatting sqref="H291">
    <cfRule type="expression" dxfId="0" priority="142">
      <formula>AND(SUMPRODUCT(IFERROR(1*(($J$12:$J$130&amp;"x")=(H291&amp;"x")),0))&gt;1,NOT(ISBLANK(H291)))</formula>
    </cfRule>
  </conditionalFormatting>
  <conditionalFormatting sqref="H292">
    <cfRule type="expression" dxfId="0" priority="140">
      <formula>AND(SUMPRODUCT(IFERROR(1*(($J$12:$J$130&amp;"x")=(H292&amp;"x")),0))&gt;1,NOT(ISBLANK(H292)))</formula>
    </cfRule>
  </conditionalFormatting>
  <conditionalFormatting sqref="H293">
    <cfRule type="expression" dxfId="0" priority="143">
      <formula>AND(SUMPRODUCT(IFERROR(1*(($J$12:$J$130&amp;"x")=(H293&amp;"x")),0))&gt;1,NOT(ISBLANK(H293)))</formula>
    </cfRule>
  </conditionalFormatting>
  <conditionalFormatting sqref="H294">
    <cfRule type="expression" dxfId="0" priority="139">
      <formula>AND(SUMPRODUCT(IFERROR(1*(($J$12:$J$130&amp;"x")=(H294&amp;"x")),0))&gt;1,NOT(ISBLANK(H294)))</formula>
    </cfRule>
  </conditionalFormatting>
  <conditionalFormatting sqref="H296">
    <cfRule type="expression" dxfId="0" priority="138">
      <formula>AND(SUMPRODUCT(IFERROR(1*(($J$12:$J$130&amp;"x")=(H296&amp;"x")),0))&gt;1,NOT(ISBLANK(H296)))</formula>
    </cfRule>
  </conditionalFormatting>
  <conditionalFormatting sqref="H297">
    <cfRule type="expression" dxfId="0" priority="137">
      <formula>AND(SUMPRODUCT(IFERROR(1*(($J$12:$J$130&amp;"x")=(H297&amp;"x")),0))&gt;1,NOT(ISBLANK(H297)))</formula>
    </cfRule>
  </conditionalFormatting>
  <conditionalFormatting sqref="H301">
    <cfRule type="expression" dxfId="0" priority="136">
      <formula>AND(SUMPRODUCT(IFERROR(1*(($J$12:$J$130&amp;"x")=(H301&amp;"x")),0))&gt;1,NOT(ISBLANK(H301)))</formula>
    </cfRule>
  </conditionalFormatting>
  <conditionalFormatting sqref="F304">
    <cfRule type="duplicateValues" dxfId="1" priority="8"/>
  </conditionalFormatting>
  <conditionalFormatting sqref="F306">
    <cfRule type="duplicateValues" dxfId="1" priority="7"/>
  </conditionalFormatting>
  <conditionalFormatting sqref="G359">
    <cfRule type="duplicateValues" dxfId="0" priority="32"/>
  </conditionalFormatting>
  <conditionalFormatting sqref="G361">
    <cfRule type="duplicateValues" dxfId="0" priority="31"/>
  </conditionalFormatting>
  <conditionalFormatting sqref="G362">
    <cfRule type="duplicateValues" dxfId="0" priority="30"/>
  </conditionalFormatting>
  <conditionalFormatting sqref="G363">
    <cfRule type="duplicateValues" dxfId="0" priority="29"/>
  </conditionalFormatting>
  <conditionalFormatting sqref="R363">
    <cfRule type="duplicateValues" dxfId="0" priority="1"/>
  </conditionalFormatting>
  <conditionalFormatting sqref="H414">
    <cfRule type="expression" dxfId="0" priority="123">
      <formula>AND(COUNTIF($D$2,H414)+COUNTIF(#REF!,H414)+COUNTIF(#REF!,H414)+COUNTIF(#REF!,H414)+COUNTIF(#REF!,H414)+COUNTIF(#REF!,H414)+COUNTIF(#REF!,H414)+COUNTIF(#REF!,H414)+COUNTIF(#REF!,H414)+COUNTIF(#REF!,H414)&gt;1,NOT(ISBLANK(H414)))</formula>
    </cfRule>
  </conditionalFormatting>
  <conditionalFormatting sqref="H415">
    <cfRule type="expression" dxfId="0" priority="118">
      <formula>AND(COUNTIF($D$2,H415)+COUNTIF(#REF!,H415)+COUNTIF(#REF!,H415)+COUNTIF(#REF!,H415)+COUNTIF(#REF!,H415)+COUNTIF(#REF!,H415)+COUNTIF(#REF!,H415)+COUNTIF(#REF!,H415)+COUNTIF(#REF!,H415)+COUNTIF(#REF!,H415)&gt;1,NOT(ISBLANK(H415)))</formula>
    </cfRule>
  </conditionalFormatting>
  <conditionalFormatting sqref="G448">
    <cfRule type="duplicateValues" dxfId="0" priority="47"/>
  </conditionalFormatting>
  <conditionalFormatting sqref="G449">
    <cfRule type="duplicateValues" dxfId="0" priority="46"/>
  </conditionalFormatting>
  <conditionalFormatting sqref="G450">
    <cfRule type="duplicateValues" dxfId="0" priority="45"/>
  </conditionalFormatting>
  <conditionalFormatting sqref="G451">
    <cfRule type="duplicateValues" dxfId="0" priority="42"/>
  </conditionalFormatting>
  <conditionalFormatting sqref="R451">
    <cfRule type="duplicateValues" dxfId="0" priority="6"/>
  </conditionalFormatting>
  <conditionalFormatting sqref="G498">
    <cfRule type="duplicateValues" dxfId="0" priority="44"/>
  </conditionalFormatting>
  <conditionalFormatting sqref="R498">
    <cfRule type="duplicateValues" dxfId="0" priority="5"/>
  </conditionalFormatting>
  <conditionalFormatting sqref="G510">
    <cfRule type="duplicateValues" dxfId="0" priority="43"/>
  </conditionalFormatting>
  <conditionalFormatting sqref="F214:F215">
    <cfRule type="duplicateValues" dxfId="1" priority="17"/>
    <cfRule type="duplicateValues" dxfId="1" priority="16"/>
  </conditionalFormatting>
  <conditionalFormatting sqref="H323:H324">
    <cfRule type="expression" dxfId="0" priority="135">
      <formula>AND(SUMPRODUCT(IFERROR(1*(($J$12:$J$130&amp;"x")=(H323&amp;"x")),0))&gt;1,NOT(ISBLANK(H323)))</formula>
    </cfRule>
  </conditionalFormatting>
  <conditionalFormatting sqref="R155:R157">
    <cfRule type="duplicateValues" dxfId="0" priority="4"/>
  </conditionalFormatting>
  <conditionalFormatting sqref="F211:F212 F216:F217">
    <cfRule type="duplicateValues" dxfId="1" priority="28"/>
  </conditionalFormatting>
  <conditionalFormatting sqref="F243:F253 F255">
    <cfRule type="duplicateValues" dxfId="1" priority="23"/>
    <cfRule type="duplicateValues" dxfId="1" priority="22"/>
  </conditionalFormatting>
  <conditionalFormatting sqref="F305 F299:F303">
    <cfRule type="duplicateValues" dxfId="1" priority="9"/>
  </conditionalFormatting>
  <printOptions horizontalCentered="1"/>
  <pageMargins left="0" right="0" top="0" bottom="0" header="0" footer="0"/>
  <pageSetup paperSize="9" scale="95" orientation="landscape" horizontalDpi="600"/>
  <headerFooter>
    <oddFooter>&amp;C第 &amp;P 页，共 &amp;N 页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AB52"/>
  <sheetViews>
    <sheetView workbookViewId="0">
      <pane ySplit="2" topLeftCell="A3" activePane="bottomLeft" state="frozen"/>
      <selection/>
      <selection pane="bottomLeft" activeCell="C2" sqref="C$1:D$1048576"/>
    </sheetView>
  </sheetViews>
  <sheetFormatPr defaultColWidth="9" defaultRowHeight="13.5"/>
  <cols>
    <col min="1" max="1" width="4.75833333333333" style="54" customWidth="1"/>
    <col min="2" max="2" width="6.50833333333333" style="54" customWidth="1"/>
    <col min="3" max="3" width="3.875" style="54" hidden="1" customWidth="1"/>
    <col min="4" max="4" width="9" style="54" hidden="1" customWidth="1"/>
    <col min="5" max="5" width="8.25833333333333" style="54" customWidth="1"/>
    <col min="6" max="6" width="10.3333333333333" style="54" customWidth="1"/>
    <col min="7" max="7" width="13.4" style="54" customWidth="1"/>
    <col min="8" max="8" width="10.375" style="57" hidden="1" customWidth="1"/>
    <col min="9" max="9" width="11.125" style="57" hidden="1" customWidth="1"/>
    <col min="10" max="13" width="9" style="54" hidden="1" customWidth="1"/>
    <col min="14" max="14" width="7.5" style="54" hidden="1" customWidth="1"/>
    <col min="15" max="15" width="9.25" style="54" hidden="1" customWidth="1"/>
    <col min="16" max="16" width="10.125" style="54" hidden="1" customWidth="1"/>
    <col min="17" max="17" width="4.875" style="58" customWidth="1"/>
    <col min="18" max="18" width="9.25833333333333" style="59" customWidth="1"/>
    <col min="19" max="19" width="6.25833333333333" style="54" customWidth="1"/>
    <col min="20" max="20" width="10.375" style="59" customWidth="1"/>
    <col min="21" max="21" width="6.375" style="54" customWidth="1"/>
    <col min="22" max="23" width="10.125" style="59" customWidth="1"/>
    <col min="24" max="24" width="9.75833333333333" style="54" customWidth="1"/>
    <col min="25" max="25" width="9.25833333333333" style="54" customWidth="1"/>
    <col min="26" max="26" width="9.00833333333333" style="54" customWidth="1"/>
    <col min="27" max="27" width="9.00833333333333" style="60" customWidth="1"/>
    <col min="28" max="28" width="4.50833333333333" style="54" customWidth="1"/>
    <col min="29" max="16384" width="9" style="54"/>
  </cols>
  <sheetData>
    <row r="1" s="54" customFormat="1" ht="18.75" spans="1:28">
      <c r="A1" s="61" t="s">
        <v>2423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75"/>
      <c r="AB1" s="61"/>
    </row>
    <row r="2" s="55" customFormat="1" ht="33.75" spans="1:28">
      <c r="A2" s="62" t="s">
        <v>36</v>
      </c>
      <c r="B2" s="18" t="s">
        <v>37</v>
      </c>
      <c r="C2" s="18" t="s">
        <v>38</v>
      </c>
      <c r="D2" s="18" t="s">
        <v>39</v>
      </c>
      <c r="E2" s="18" t="s">
        <v>40</v>
      </c>
      <c r="F2" s="27" t="s">
        <v>41</v>
      </c>
      <c r="G2" s="27" t="s">
        <v>42</v>
      </c>
      <c r="H2" s="19" t="s">
        <v>43</v>
      </c>
      <c r="I2" s="19" t="s">
        <v>44</v>
      </c>
      <c r="J2" s="27" t="s">
        <v>45</v>
      </c>
      <c r="K2" s="27" t="s">
        <v>46</v>
      </c>
      <c r="L2" s="19" t="s">
        <v>40</v>
      </c>
      <c r="M2" s="19" t="s">
        <v>47</v>
      </c>
      <c r="N2" s="38" t="s">
        <v>48</v>
      </c>
      <c r="O2" s="42" t="s">
        <v>49</v>
      </c>
      <c r="P2" s="42" t="s">
        <v>50</v>
      </c>
      <c r="Q2" s="69" t="s">
        <v>51</v>
      </c>
      <c r="R2" s="38" t="s">
        <v>52</v>
      </c>
      <c r="S2" s="38" t="s">
        <v>53</v>
      </c>
      <c r="T2" s="38" t="s">
        <v>54</v>
      </c>
      <c r="U2" s="38" t="s">
        <v>55</v>
      </c>
      <c r="V2" s="38" t="s">
        <v>56</v>
      </c>
      <c r="W2" s="70" t="s">
        <v>57</v>
      </c>
      <c r="X2" s="19" t="s">
        <v>58</v>
      </c>
      <c r="Y2" s="19" t="s">
        <v>59</v>
      </c>
      <c r="Z2" s="19" t="s">
        <v>60</v>
      </c>
      <c r="AA2" s="19" t="s">
        <v>61</v>
      </c>
      <c r="AB2" s="19" t="s">
        <v>62</v>
      </c>
    </row>
    <row r="3" s="3" customFormat="1" ht="45" spans="1:28">
      <c r="A3" s="62">
        <v>1</v>
      </c>
      <c r="B3" s="18" t="s">
        <v>63</v>
      </c>
      <c r="C3" s="18" t="s">
        <v>2424</v>
      </c>
      <c r="D3" s="19" t="s">
        <v>65</v>
      </c>
      <c r="E3" s="62" t="s">
        <v>2425</v>
      </c>
      <c r="F3" s="19" t="s">
        <v>2426</v>
      </c>
      <c r="G3" s="19" t="s">
        <v>2427</v>
      </c>
      <c r="H3" s="19" t="s">
        <v>69</v>
      </c>
      <c r="I3" s="19" t="s">
        <v>70</v>
      </c>
      <c r="J3" s="18" t="s">
        <v>2428</v>
      </c>
      <c r="K3" s="18" t="s">
        <v>2429</v>
      </c>
      <c r="L3" s="19" t="s">
        <v>2430</v>
      </c>
      <c r="M3" s="19"/>
      <c r="N3" s="38">
        <v>1000</v>
      </c>
      <c r="O3" s="49">
        <v>45473</v>
      </c>
      <c r="P3" s="49">
        <v>45626</v>
      </c>
      <c r="Q3" s="62">
        <v>150</v>
      </c>
      <c r="R3" s="38">
        <v>175.11</v>
      </c>
      <c r="S3" s="38">
        <v>14</v>
      </c>
      <c r="T3" s="38">
        <f>S3*R3</f>
        <v>2451.54</v>
      </c>
      <c r="U3" s="38">
        <v>4.2</v>
      </c>
      <c r="V3" s="38">
        <f>R3*U3</f>
        <v>735.462</v>
      </c>
      <c r="W3" s="38">
        <f>T3-V3</f>
        <v>1716.078</v>
      </c>
      <c r="X3" s="40" t="s">
        <v>75</v>
      </c>
      <c r="Y3" s="38">
        <v>735.47</v>
      </c>
      <c r="Z3" s="18" t="s">
        <v>76</v>
      </c>
      <c r="AA3" s="18">
        <v>66010566</v>
      </c>
      <c r="AB3" s="18"/>
    </row>
    <row r="4" s="3" customFormat="1" ht="33.75" spans="1:28">
      <c r="A4" s="62">
        <v>2</v>
      </c>
      <c r="B4" s="18" t="s">
        <v>161</v>
      </c>
      <c r="C4" s="18"/>
      <c r="D4" s="18"/>
      <c r="E4" s="62" t="s">
        <v>2431</v>
      </c>
      <c r="F4" s="19" t="s">
        <v>2432</v>
      </c>
      <c r="G4" s="19" t="s">
        <v>2433</v>
      </c>
      <c r="H4" s="19"/>
      <c r="I4" s="19"/>
      <c r="J4" s="18"/>
      <c r="K4" s="18"/>
      <c r="L4" s="19"/>
      <c r="M4" s="19"/>
      <c r="N4" s="38"/>
      <c r="O4" s="49"/>
      <c r="P4" s="49"/>
      <c r="Q4" s="62">
        <v>25</v>
      </c>
      <c r="R4" s="38">
        <v>31</v>
      </c>
      <c r="S4" s="38">
        <v>14</v>
      </c>
      <c r="T4" s="38">
        <f t="shared" ref="T4:T51" si="0">S4*R4</f>
        <v>434</v>
      </c>
      <c r="U4" s="38">
        <v>4.2</v>
      </c>
      <c r="V4" s="38">
        <f t="shared" ref="V4:V51" si="1">R4*U4</f>
        <v>130.2</v>
      </c>
      <c r="W4" s="38">
        <f t="shared" ref="W4:W51" si="2">T4-V4</f>
        <v>303.8</v>
      </c>
      <c r="X4" s="40" t="s">
        <v>165</v>
      </c>
      <c r="Y4" s="38">
        <v>27194.49</v>
      </c>
      <c r="Z4" s="38" t="s">
        <v>166</v>
      </c>
      <c r="AA4" s="18">
        <v>68311975</v>
      </c>
      <c r="AB4" s="18"/>
    </row>
    <row r="5" s="3" customFormat="1" ht="33.75" spans="1:28">
      <c r="A5" s="62">
        <v>3</v>
      </c>
      <c r="B5" s="18" t="s">
        <v>161</v>
      </c>
      <c r="C5" s="18"/>
      <c r="D5" s="18"/>
      <c r="E5" s="62" t="s">
        <v>2434</v>
      </c>
      <c r="F5" s="19" t="s">
        <v>2435</v>
      </c>
      <c r="G5" s="19" t="s">
        <v>2436</v>
      </c>
      <c r="H5" s="19"/>
      <c r="I5" s="19"/>
      <c r="J5" s="18"/>
      <c r="K5" s="18"/>
      <c r="L5" s="19"/>
      <c r="M5" s="19"/>
      <c r="N5" s="38"/>
      <c r="O5" s="49"/>
      <c r="P5" s="49"/>
      <c r="Q5" s="62">
        <v>51</v>
      </c>
      <c r="R5" s="62">
        <v>55.6</v>
      </c>
      <c r="S5" s="38">
        <v>14</v>
      </c>
      <c r="T5" s="38">
        <f t="shared" si="0"/>
        <v>778.4</v>
      </c>
      <c r="U5" s="38">
        <v>4.2</v>
      </c>
      <c r="V5" s="38">
        <f t="shared" si="1"/>
        <v>233.52</v>
      </c>
      <c r="W5" s="38">
        <f t="shared" si="2"/>
        <v>544.88</v>
      </c>
      <c r="X5" s="40" t="s">
        <v>165</v>
      </c>
      <c r="Y5" s="38">
        <v>27194.49</v>
      </c>
      <c r="Z5" s="38" t="s">
        <v>166</v>
      </c>
      <c r="AA5" s="18">
        <v>68311975</v>
      </c>
      <c r="AB5" s="18"/>
    </row>
    <row r="6" s="3" customFormat="1" ht="33.75" spans="1:28">
      <c r="A6" s="62">
        <v>4</v>
      </c>
      <c r="B6" s="18" t="s">
        <v>161</v>
      </c>
      <c r="C6" s="18"/>
      <c r="D6" s="18"/>
      <c r="E6" s="62" t="s">
        <v>2437</v>
      </c>
      <c r="F6" s="19" t="s">
        <v>2438</v>
      </c>
      <c r="G6" s="19" t="s">
        <v>172</v>
      </c>
      <c r="H6" s="19"/>
      <c r="I6" s="19"/>
      <c r="J6" s="18"/>
      <c r="K6" s="18"/>
      <c r="L6" s="19"/>
      <c r="M6" s="19"/>
      <c r="N6" s="38"/>
      <c r="O6" s="39"/>
      <c r="P6" s="39"/>
      <c r="Q6" s="62">
        <v>121</v>
      </c>
      <c r="R6" s="62">
        <v>138.05</v>
      </c>
      <c r="S6" s="38">
        <v>14</v>
      </c>
      <c r="T6" s="38">
        <f t="shared" si="0"/>
        <v>1932.7</v>
      </c>
      <c r="U6" s="38">
        <v>4.2</v>
      </c>
      <c r="V6" s="38">
        <f t="shared" si="1"/>
        <v>579.81</v>
      </c>
      <c r="W6" s="38">
        <f t="shared" si="2"/>
        <v>1352.89</v>
      </c>
      <c r="X6" s="40" t="s">
        <v>165</v>
      </c>
      <c r="Y6" s="38">
        <v>27194.49</v>
      </c>
      <c r="Z6" s="38" t="s">
        <v>166</v>
      </c>
      <c r="AA6" s="18">
        <v>68311975</v>
      </c>
      <c r="AB6" s="18"/>
    </row>
    <row r="7" s="3" customFormat="1" ht="33.75" spans="1:28">
      <c r="A7" s="62">
        <v>5</v>
      </c>
      <c r="B7" s="18" t="s">
        <v>161</v>
      </c>
      <c r="C7" s="18"/>
      <c r="D7" s="18"/>
      <c r="E7" s="62" t="s">
        <v>2439</v>
      </c>
      <c r="F7" s="19" t="s">
        <v>2440</v>
      </c>
      <c r="G7" s="19" t="s">
        <v>178</v>
      </c>
      <c r="H7" s="19"/>
      <c r="I7" s="19"/>
      <c r="J7" s="18"/>
      <c r="K7" s="18"/>
      <c r="L7" s="19"/>
      <c r="M7" s="19"/>
      <c r="N7" s="38"/>
      <c r="O7" s="39"/>
      <c r="P7" s="39"/>
      <c r="Q7" s="62">
        <v>27</v>
      </c>
      <c r="R7" s="38">
        <v>23.9</v>
      </c>
      <c r="S7" s="38">
        <v>14</v>
      </c>
      <c r="T7" s="38">
        <f t="shared" si="0"/>
        <v>334.6</v>
      </c>
      <c r="U7" s="38">
        <v>4.2</v>
      </c>
      <c r="V7" s="38">
        <f t="shared" si="1"/>
        <v>100.38</v>
      </c>
      <c r="W7" s="38">
        <f t="shared" si="2"/>
        <v>234.22</v>
      </c>
      <c r="X7" s="40" t="s">
        <v>165</v>
      </c>
      <c r="Y7" s="38">
        <v>27194.49</v>
      </c>
      <c r="Z7" s="38" t="s">
        <v>166</v>
      </c>
      <c r="AA7" s="18">
        <v>68311975</v>
      </c>
      <c r="AB7" s="18"/>
    </row>
    <row r="8" s="3" customFormat="1" ht="33.75" spans="1:28">
      <c r="A8" s="62">
        <v>6</v>
      </c>
      <c r="B8" s="18" t="s">
        <v>161</v>
      </c>
      <c r="C8" s="18"/>
      <c r="D8" s="18"/>
      <c r="E8" s="62" t="s">
        <v>2441</v>
      </c>
      <c r="F8" s="19" t="s">
        <v>2442</v>
      </c>
      <c r="G8" s="19" t="s">
        <v>2443</v>
      </c>
      <c r="H8" s="19"/>
      <c r="I8" s="19"/>
      <c r="J8" s="18"/>
      <c r="K8" s="18"/>
      <c r="L8" s="19"/>
      <c r="M8" s="19"/>
      <c r="N8" s="38"/>
      <c r="O8" s="39"/>
      <c r="P8" s="39"/>
      <c r="Q8" s="62">
        <v>26</v>
      </c>
      <c r="R8" s="62">
        <v>26.49</v>
      </c>
      <c r="S8" s="38">
        <v>14</v>
      </c>
      <c r="T8" s="38">
        <f t="shared" si="0"/>
        <v>370.86</v>
      </c>
      <c r="U8" s="38">
        <v>4.2</v>
      </c>
      <c r="V8" s="38">
        <f t="shared" si="1"/>
        <v>111.258</v>
      </c>
      <c r="W8" s="38">
        <f t="shared" si="2"/>
        <v>259.602</v>
      </c>
      <c r="X8" s="40" t="s">
        <v>165</v>
      </c>
      <c r="Y8" s="38">
        <v>27194.49</v>
      </c>
      <c r="Z8" s="38" t="s">
        <v>166</v>
      </c>
      <c r="AA8" s="18">
        <v>68311975</v>
      </c>
      <c r="AB8" s="18"/>
    </row>
    <row r="9" s="3" customFormat="1" ht="33.75" spans="1:28">
      <c r="A9" s="62">
        <v>7</v>
      </c>
      <c r="B9" s="18" t="s">
        <v>161</v>
      </c>
      <c r="C9" s="18"/>
      <c r="D9" s="18"/>
      <c r="E9" s="62" t="s">
        <v>2444</v>
      </c>
      <c r="F9" s="19" t="s">
        <v>2445</v>
      </c>
      <c r="G9" s="19" t="s">
        <v>2446</v>
      </c>
      <c r="H9" s="19"/>
      <c r="I9" s="19"/>
      <c r="J9" s="18"/>
      <c r="K9" s="18"/>
      <c r="L9" s="19"/>
      <c r="M9" s="19"/>
      <c r="N9" s="38"/>
      <c r="O9" s="39"/>
      <c r="P9" s="39"/>
      <c r="Q9" s="62">
        <v>287</v>
      </c>
      <c r="R9" s="38">
        <v>403.3</v>
      </c>
      <c r="S9" s="38">
        <v>14</v>
      </c>
      <c r="T9" s="38">
        <f t="shared" si="0"/>
        <v>5646.2</v>
      </c>
      <c r="U9" s="38">
        <v>4.2</v>
      </c>
      <c r="V9" s="38">
        <f t="shared" si="1"/>
        <v>1693.86</v>
      </c>
      <c r="W9" s="38">
        <f t="shared" si="2"/>
        <v>3952.34</v>
      </c>
      <c r="X9" s="40" t="s">
        <v>165</v>
      </c>
      <c r="Y9" s="38">
        <v>27194.49</v>
      </c>
      <c r="Z9" s="38" t="s">
        <v>166</v>
      </c>
      <c r="AA9" s="18">
        <v>68311975</v>
      </c>
      <c r="AB9" s="18"/>
    </row>
    <row r="10" s="3" customFormat="1" ht="33.75" spans="1:28">
      <c r="A10" s="62">
        <v>8</v>
      </c>
      <c r="B10" s="18" t="s">
        <v>161</v>
      </c>
      <c r="C10" s="18"/>
      <c r="D10" s="18"/>
      <c r="E10" s="62" t="s">
        <v>2447</v>
      </c>
      <c r="F10" s="19" t="s">
        <v>2448</v>
      </c>
      <c r="G10" s="19" t="s">
        <v>187</v>
      </c>
      <c r="H10" s="19"/>
      <c r="I10" s="19"/>
      <c r="J10" s="18"/>
      <c r="K10" s="18"/>
      <c r="L10" s="19"/>
      <c r="M10" s="19"/>
      <c r="N10" s="38"/>
      <c r="O10" s="39"/>
      <c r="P10" s="39"/>
      <c r="Q10" s="62">
        <v>52</v>
      </c>
      <c r="R10" s="38">
        <v>51.7</v>
      </c>
      <c r="S10" s="38">
        <v>14</v>
      </c>
      <c r="T10" s="38">
        <f t="shared" si="0"/>
        <v>723.8</v>
      </c>
      <c r="U10" s="38">
        <v>4.2</v>
      </c>
      <c r="V10" s="38">
        <f t="shared" si="1"/>
        <v>217.14</v>
      </c>
      <c r="W10" s="38">
        <f t="shared" si="2"/>
        <v>506.66</v>
      </c>
      <c r="X10" s="40" t="s">
        <v>165</v>
      </c>
      <c r="Y10" s="38">
        <v>27194.49</v>
      </c>
      <c r="Z10" s="38" t="s">
        <v>166</v>
      </c>
      <c r="AA10" s="18">
        <v>68311975</v>
      </c>
      <c r="AB10" s="18"/>
    </row>
    <row r="11" s="3" customFormat="1" ht="33.75" spans="1:28">
      <c r="A11" s="62">
        <v>9</v>
      </c>
      <c r="B11" s="18" t="s">
        <v>161</v>
      </c>
      <c r="C11" s="18"/>
      <c r="D11" s="18"/>
      <c r="E11" s="62" t="s">
        <v>2449</v>
      </c>
      <c r="F11" s="63" t="s">
        <v>2450</v>
      </c>
      <c r="G11" s="63" t="s">
        <v>190</v>
      </c>
      <c r="H11" s="19"/>
      <c r="I11" s="19"/>
      <c r="J11" s="18"/>
      <c r="K11" s="18"/>
      <c r="L11" s="19"/>
      <c r="M11" s="19"/>
      <c r="N11" s="38"/>
      <c r="O11" s="39"/>
      <c r="P11" s="39"/>
      <c r="Q11" s="62">
        <v>16</v>
      </c>
      <c r="R11" s="38">
        <v>21.31</v>
      </c>
      <c r="S11" s="38">
        <v>14</v>
      </c>
      <c r="T11" s="38">
        <f t="shared" si="0"/>
        <v>298.34</v>
      </c>
      <c r="U11" s="38">
        <v>4.2</v>
      </c>
      <c r="V11" s="38">
        <f t="shared" si="1"/>
        <v>89.502</v>
      </c>
      <c r="W11" s="38">
        <f t="shared" si="2"/>
        <v>208.838</v>
      </c>
      <c r="X11" s="40" t="s">
        <v>165</v>
      </c>
      <c r="Y11" s="38">
        <v>27194.49</v>
      </c>
      <c r="Z11" s="38" t="s">
        <v>166</v>
      </c>
      <c r="AA11" s="18">
        <v>68311975</v>
      </c>
      <c r="AB11" s="18"/>
    </row>
    <row r="12" s="3" customFormat="1" ht="33.75" spans="1:28">
      <c r="A12" s="62">
        <v>10</v>
      </c>
      <c r="B12" s="18" t="s">
        <v>161</v>
      </c>
      <c r="C12" s="18"/>
      <c r="D12" s="18"/>
      <c r="E12" s="62" t="s">
        <v>2451</v>
      </c>
      <c r="F12" s="19" t="s">
        <v>2452</v>
      </c>
      <c r="G12" s="19" t="s">
        <v>193</v>
      </c>
      <c r="H12" s="19"/>
      <c r="I12" s="19"/>
      <c r="J12" s="18"/>
      <c r="K12" s="18"/>
      <c r="L12" s="19"/>
      <c r="M12" s="19"/>
      <c r="N12" s="38"/>
      <c r="O12" s="39"/>
      <c r="P12" s="39"/>
      <c r="Q12" s="62">
        <v>34</v>
      </c>
      <c r="R12" s="38">
        <v>39.85</v>
      </c>
      <c r="S12" s="38">
        <v>14</v>
      </c>
      <c r="T12" s="38">
        <f t="shared" si="0"/>
        <v>557.9</v>
      </c>
      <c r="U12" s="38">
        <v>4.2</v>
      </c>
      <c r="V12" s="38">
        <f t="shared" si="1"/>
        <v>167.37</v>
      </c>
      <c r="W12" s="38">
        <f t="shared" si="2"/>
        <v>390.53</v>
      </c>
      <c r="X12" s="40" t="s">
        <v>165</v>
      </c>
      <c r="Y12" s="38">
        <v>27194.49</v>
      </c>
      <c r="Z12" s="38" t="s">
        <v>166</v>
      </c>
      <c r="AA12" s="18">
        <v>68311975</v>
      </c>
      <c r="AB12" s="18"/>
    </row>
    <row r="13" s="3" customFormat="1" ht="33.75" spans="1:28">
      <c r="A13" s="62">
        <v>11</v>
      </c>
      <c r="B13" s="18" t="s">
        <v>161</v>
      </c>
      <c r="C13" s="18"/>
      <c r="D13" s="18"/>
      <c r="E13" s="62" t="s">
        <v>2453</v>
      </c>
      <c r="F13" s="19" t="s">
        <v>2454</v>
      </c>
      <c r="G13" s="19" t="s">
        <v>2455</v>
      </c>
      <c r="H13" s="19"/>
      <c r="I13" s="19"/>
      <c r="J13" s="18"/>
      <c r="K13" s="18"/>
      <c r="L13" s="19"/>
      <c r="M13" s="19"/>
      <c r="N13" s="38"/>
      <c r="O13" s="39"/>
      <c r="P13" s="39"/>
      <c r="Q13" s="62">
        <v>21</v>
      </c>
      <c r="R13" s="38">
        <v>22.25</v>
      </c>
      <c r="S13" s="38">
        <v>14</v>
      </c>
      <c r="T13" s="38">
        <f t="shared" si="0"/>
        <v>311.5</v>
      </c>
      <c r="U13" s="38">
        <v>4.2</v>
      </c>
      <c r="V13" s="38">
        <f t="shared" si="1"/>
        <v>93.45</v>
      </c>
      <c r="W13" s="38">
        <f t="shared" si="2"/>
        <v>218.05</v>
      </c>
      <c r="X13" s="40" t="s">
        <v>165</v>
      </c>
      <c r="Y13" s="38">
        <v>27194.49</v>
      </c>
      <c r="Z13" s="38" t="s">
        <v>166</v>
      </c>
      <c r="AA13" s="18">
        <v>68311975</v>
      </c>
      <c r="AB13" s="18"/>
    </row>
    <row r="14" s="3" customFormat="1" ht="33.75" spans="1:28">
      <c r="A14" s="62">
        <v>12</v>
      </c>
      <c r="B14" s="18" t="s">
        <v>421</v>
      </c>
      <c r="C14" s="18"/>
      <c r="D14" s="18"/>
      <c r="E14" s="62" t="s">
        <v>2456</v>
      </c>
      <c r="F14" s="19" t="s">
        <v>2457</v>
      </c>
      <c r="G14" s="19" t="s">
        <v>2458</v>
      </c>
      <c r="H14" s="19"/>
      <c r="I14" s="19"/>
      <c r="J14" s="18"/>
      <c r="K14" s="18"/>
      <c r="L14" s="19"/>
      <c r="M14" s="19"/>
      <c r="N14" s="38"/>
      <c r="O14" s="39"/>
      <c r="P14" s="39"/>
      <c r="Q14" s="62">
        <v>4</v>
      </c>
      <c r="R14" s="38">
        <v>9.6</v>
      </c>
      <c r="S14" s="38">
        <v>14</v>
      </c>
      <c r="T14" s="38">
        <f t="shared" si="0"/>
        <v>134.4</v>
      </c>
      <c r="U14" s="38">
        <v>4.2</v>
      </c>
      <c r="V14" s="38">
        <f t="shared" si="1"/>
        <v>40.32</v>
      </c>
      <c r="W14" s="38">
        <f t="shared" si="2"/>
        <v>94.08</v>
      </c>
      <c r="X14" s="37" t="s">
        <v>425</v>
      </c>
      <c r="Y14" s="37">
        <v>43801.32</v>
      </c>
      <c r="Z14" s="38" t="s">
        <v>426</v>
      </c>
      <c r="AA14" s="18">
        <v>60058201</v>
      </c>
      <c r="AB14" s="18"/>
    </row>
    <row r="15" s="3" customFormat="1" ht="33.75" spans="1:28">
      <c r="A15" s="62">
        <v>13</v>
      </c>
      <c r="B15" s="18" t="s">
        <v>421</v>
      </c>
      <c r="C15" s="18"/>
      <c r="D15" s="18"/>
      <c r="E15" s="62" t="s">
        <v>2459</v>
      </c>
      <c r="F15" s="19" t="s">
        <v>434</v>
      </c>
      <c r="G15" s="19" t="s">
        <v>435</v>
      </c>
      <c r="H15" s="19"/>
      <c r="I15" s="19"/>
      <c r="J15" s="18"/>
      <c r="K15" s="18"/>
      <c r="L15" s="19"/>
      <c r="M15" s="19"/>
      <c r="N15" s="38"/>
      <c r="O15" s="39"/>
      <c r="P15" s="39"/>
      <c r="Q15" s="62">
        <v>1</v>
      </c>
      <c r="R15" s="38">
        <v>60</v>
      </c>
      <c r="S15" s="38">
        <v>14</v>
      </c>
      <c r="T15" s="38">
        <f t="shared" si="0"/>
        <v>840</v>
      </c>
      <c r="U15" s="38">
        <v>4.2</v>
      </c>
      <c r="V15" s="38">
        <f t="shared" si="1"/>
        <v>252</v>
      </c>
      <c r="W15" s="38">
        <f t="shared" si="2"/>
        <v>588</v>
      </c>
      <c r="X15" s="37" t="s">
        <v>425</v>
      </c>
      <c r="Y15" s="37">
        <v>43801.32</v>
      </c>
      <c r="Z15" s="38" t="s">
        <v>426</v>
      </c>
      <c r="AA15" s="18">
        <v>60058201</v>
      </c>
      <c r="AB15" s="18"/>
    </row>
    <row r="16" s="3" customFormat="1" ht="45" spans="1:28">
      <c r="A16" s="62">
        <v>14</v>
      </c>
      <c r="B16" s="18" t="s">
        <v>506</v>
      </c>
      <c r="C16" s="18"/>
      <c r="D16" s="16"/>
      <c r="E16" s="62" t="s">
        <v>2460</v>
      </c>
      <c r="F16" s="18" t="s">
        <v>2461</v>
      </c>
      <c r="G16" s="64" t="s">
        <v>2462</v>
      </c>
      <c r="H16" s="19"/>
      <c r="I16" s="19"/>
      <c r="J16" s="16"/>
      <c r="K16" s="16"/>
      <c r="L16" s="19"/>
      <c r="M16" s="19"/>
      <c r="N16" s="38"/>
      <c r="O16" s="49"/>
      <c r="P16" s="49"/>
      <c r="Q16" s="62">
        <v>25</v>
      </c>
      <c r="R16" s="38">
        <v>39</v>
      </c>
      <c r="S16" s="38">
        <v>14</v>
      </c>
      <c r="T16" s="38">
        <f t="shared" si="0"/>
        <v>546</v>
      </c>
      <c r="U16" s="38">
        <v>4.2</v>
      </c>
      <c r="V16" s="38">
        <f t="shared" si="1"/>
        <v>163.8</v>
      </c>
      <c r="W16" s="38">
        <f t="shared" si="2"/>
        <v>382.2</v>
      </c>
      <c r="X16" s="16" t="s">
        <v>510</v>
      </c>
      <c r="Y16" s="38">
        <v>4107.1</v>
      </c>
      <c r="Z16" s="38" t="s">
        <v>511</v>
      </c>
      <c r="AA16" s="18">
        <v>25122262</v>
      </c>
      <c r="AB16" s="18"/>
    </row>
    <row r="17" s="3" customFormat="1" ht="45" spans="1:28">
      <c r="A17" s="62">
        <v>15</v>
      </c>
      <c r="B17" s="18" t="s">
        <v>506</v>
      </c>
      <c r="C17" s="18"/>
      <c r="D17" s="16"/>
      <c r="E17" s="62" t="s">
        <v>2463</v>
      </c>
      <c r="F17" s="18" t="s">
        <v>2464</v>
      </c>
      <c r="G17" s="65" t="s">
        <v>2465</v>
      </c>
      <c r="H17" s="19"/>
      <c r="I17" s="19"/>
      <c r="J17" s="16"/>
      <c r="K17" s="16"/>
      <c r="L17" s="19"/>
      <c r="M17" s="19"/>
      <c r="N17" s="38"/>
      <c r="O17" s="49"/>
      <c r="P17" s="49"/>
      <c r="Q17" s="62">
        <v>38</v>
      </c>
      <c r="R17" s="38">
        <v>40.9</v>
      </c>
      <c r="S17" s="38">
        <v>14</v>
      </c>
      <c r="T17" s="38">
        <f t="shared" si="0"/>
        <v>572.6</v>
      </c>
      <c r="U17" s="38">
        <v>4.2</v>
      </c>
      <c r="V17" s="38">
        <f t="shared" si="1"/>
        <v>171.78</v>
      </c>
      <c r="W17" s="38">
        <f t="shared" si="2"/>
        <v>400.82</v>
      </c>
      <c r="X17" s="16" t="s">
        <v>510</v>
      </c>
      <c r="Y17" s="38">
        <v>4107.1</v>
      </c>
      <c r="Z17" s="38" t="s">
        <v>511</v>
      </c>
      <c r="AA17" s="18">
        <v>25122262</v>
      </c>
      <c r="AB17" s="18"/>
    </row>
    <row r="18" s="3" customFormat="1" ht="45" spans="1:28">
      <c r="A18" s="62">
        <v>16</v>
      </c>
      <c r="B18" s="18" t="s">
        <v>506</v>
      </c>
      <c r="C18" s="18"/>
      <c r="D18" s="16"/>
      <c r="E18" s="62" t="s">
        <v>2466</v>
      </c>
      <c r="F18" s="18" t="s">
        <v>2467</v>
      </c>
      <c r="G18" s="18" t="s">
        <v>517</v>
      </c>
      <c r="H18" s="19"/>
      <c r="I18" s="19"/>
      <c r="J18" s="16"/>
      <c r="K18" s="16"/>
      <c r="L18" s="19"/>
      <c r="M18" s="19"/>
      <c r="N18" s="38"/>
      <c r="O18" s="49"/>
      <c r="P18" s="49"/>
      <c r="Q18" s="62">
        <v>17</v>
      </c>
      <c r="R18" s="38">
        <v>19.6</v>
      </c>
      <c r="S18" s="38">
        <v>14</v>
      </c>
      <c r="T18" s="38">
        <f t="shared" si="0"/>
        <v>274.4</v>
      </c>
      <c r="U18" s="38">
        <v>4.2</v>
      </c>
      <c r="V18" s="38">
        <f t="shared" si="1"/>
        <v>82.32</v>
      </c>
      <c r="W18" s="38">
        <f t="shared" si="2"/>
        <v>192.08</v>
      </c>
      <c r="X18" s="16" t="s">
        <v>510</v>
      </c>
      <c r="Y18" s="38">
        <v>4107.1</v>
      </c>
      <c r="Z18" s="38" t="s">
        <v>511</v>
      </c>
      <c r="AA18" s="18">
        <v>25122262</v>
      </c>
      <c r="AB18" s="18"/>
    </row>
    <row r="19" s="3" customFormat="1" ht="45" spans="1:28">
      <c r="A19" s="62">
        <v>17</v>
      </c>
      <c r="B19" s="18" t="s">
        <v>506</v>
      </c>
      <c r="C19" s="18"/>
      <c r="D19" s="16"/>
      <c r="E19" s="62" t="s">
        <v>2468</v>
      </c>
      <c r="F19" s="18" t="s">
        <v>2469</v>
      </c>
      <c r="G19" s="64" t="s">
        <v>2470</v>
      </c>
      <c r="H19" s="19"/>
      <c r="I19" s="19"/>
      <c r="J19" s="16"/>
      <c r="K19" s="16"/>
      <c r="L19" s="19"/>
      <c r="M19" s="19"/>
      <c r="N19" s="38"/>
      <c r="O19" s="49"/>
      <c r="P19" s="49"/>
      <c r="Q19" s="62">
        <v>11</v>
      </c>
      <c r="R19" s="38">
        <v>14</v>
      </c>
      <c r="S19" s="38">
        <v>14</v>
      </c>
      <c r="T19" s="38">
        <f t="shared" si="0"/>
        <v>196</v>
      </c>
      <c r="U19" s="38">
        <v>4.2</v>
      </c>
      <c r="V19" s="38">
        <f t="shared" si="1"/>
        <v>58.8</v>
      </c>
      <c r="W19" s="38">
        <f t="shared" si="2"/>
        <v>137.2</v>
      </c>
      <c r="X19" s="16" t="s">
        <v>510</v>
      </c>
      <c r="Y19" s="38">
        <v>4107.1</v>
      </c>
      <c r="Z19" s="38" t="s">
        <v>511</v>
      </c>
      <c r="AA19" s="18">
        <v>25122262</v>
      </c>
      <c r="AB19" s="18"/>
    </row>
    <row r="20" s="3" customFormat="1" ht="45" spans="1:28">
      <c r="A20" s="62">
        <v>18</v>
      </c>
      <c r="B20" s="18" t="s">
        <v>506</v>
      </c>
      <c r="C20" s="18"/>
      <c r="D20" s="19"/>
      <c r="E20" s="62" t="s">
        <v>2471</v>
      </c>
      <c r="F20" s="18" t="s">
        <v>2472</v>
      </c>
      <c r="G20" s="65" t="s">
        <v>2473</v>
      </c>
      <c r="H20" s="19"/>
      <c r="I20" s="19"/>
      <c r="J20" s="18"/>
      <c r="K20" s="18"/>
      <c r="L20" s="19"/>
      <c r="M20" s="19"/>
      <c r="N20" s="38"/>
      <c r="O20" s="39"/>
      <c r="P20" s="39"/>
      <c r="Q20" s="62">
        <v>6</v>
      </c>
      <c r="R20" s="38">
        <v>7</v>
      </c>
      <c r="S20" s="38">
        <v>14</v>
      </c>
      <c r="T20" s="38">
        <f t="shared" si="0"/>
        <v>98</v>
      </c>
      <c r="U20" s="38">
        <v>4.2</v>
      </c>
      <c r="V20" s="38">
        <f t="shared" si="1"/>
        <v>29.4</v>
      </c>
      <c r="W20" s="38">
        <f t="shared" si="2"/>
        <v>68.6</v>
      </c>
      <c r="X20" s="16" t="s">
        <v>510</v>
      </c>
      <c r="Y20" s="38">
        <v>4107.1</v>
      </c>
      <c r="Z20" s="38" t="s">
        <v>511</v>
      </c>
      <c r="AA20" s="18">
        <v>25122262</v>
      </c>
      <c r="AB20" s="18"/>
    </row>
    <row r="21" s="3" customFormat="1" ht="48.95" customHeight="1" spans="1:28">
      <c r="A21" s="62">
        <v>19</v>
      </c>
      <c r="B21" s="18" t="s">
        <v>506</v>
      </c>
      <c r="C21" s="18"/>
      <c r="D21" s="19"/>
      <c r="E21" s="62" t="s">
        <v>2474</v>
      </c>
      <c r="F21" s="18" t="s">
        <v>2475</v>
      </c>
      <c r="G21" s="64" t="s">
        <v>526</v>
      </c>
      <c r="H21" s="19"/>
      <c r="I21" s="62"/>
      <c r="J21" s="18"/>
      <c r="K21" s="18"/>
      <c r="L21" s="19"/>
      <c r="M21" s="19"/>
      <c r="N21" s="38"/>
      <c r="O21" s="39"/>
      <c r="P21" s="39"/>
      <c r="Q21" s="62">
        <v>48</v>
      </c>
      <c r="R21" s="38">
        <v>64.8</v>
      </c>
      <c r="S21" s="38">
        <v>14</v>
      </c>
      <c r="T21" s="38">
        <f t="shared" si="0"/>
        <v>907.2</v>
      </c>
      <c r="U21" s="38">
        <v>4.2</v>
      </c>
      <c r="V21" s="38">
        <f t="shared" si="1"/>
        <v>272.16</v>
      </c>
      <c r="W21" s="38">
        <f t="shared" si="2"/>
        <v>635.04</v>
      </c>
      <c r="X21" s="16" t="s">
        <v>510</v>
      </c>
      <c r="Y21" s="38">
        <v>4107.1</v>
      </c>
      <c r="Z21" s="38" t="s">
        <v>511</v>
      </c>
      <c r="AA21" s="18">
        <v>25122262</v>
      </c>
      <c r="AB21" s="18"/>
    </row>
    <row r="22" s="3" customFormat="1" ht="45" spans="1:28">
      <c r="A22" s="62">
        <v>20</v>
      </c>
      <c r="B22" s="18" t="s">
        <v>506</v>
      </c>
      <c r="C22" s="18"/>
      <c r="D22" s="19"/>
      <c r="E22" s="62" t="s">
        <v>2476</v>
      </c>
      <c r="F22" s="18" t="s">
        <v>2477</v>
      </c>
      <c r="G22" s="64" t="s">
        <v>529</v>
      </c>
      <c r="H22" s="62"/>
      <c r="I22" s="62"/>
      <c r="J22" s="18"/>
      <c r="K22" s="18"/>
      <c r="L22" s="19"/>
      <c r="M22" s="19"/>
      <c r="N22" s="38"/>
      <c r="O22" s="39"/>
      <c r="P22" s="39"/>
      <c r="Q22" s="62">
        <v>3</v>
      </c>
      <c r="R22" s="38">
        <v>2.2</v>
      </c>
      <c r="S22" s="38">
        <v>14</v>
      </c>
      <c r="T22" s="38">
        <f t="shared" si="0"/>
        <v>30.8</v>
      </c>
      <c r="U22" s="38">
        <v>4.2</v>
      </c>
      <c r="V22" s="38">
        <f t="shared" si="1"/>
        <v>9.24</v>
      </c>
      <c r="W22" s="38">
        <f t="shared" si="2"/>
        <v>21.56</v>
      </c>
      <c r="X22" s="16" t="s">
        <v>510</v>
      </c>
      <c r="Y22" s="38">
        <v>4107.1</v>
      </c>
      <c r="Z22" s="38" t="s">
        <v>511</v>
      </c>
      <c r="AA22" s="18">
        <v>25122262</v>
      </c>
      <c r="AB22" s="18"/>
    </row>
    <row r="23" s="3" customFormat="1" ht="45" spans="1:28">
      <c r="A23" s="62">
        <v>21</v>
      </c>
      <c r="B23" s="18" t="s">
        <v>506</v>
      </c>
      <c r="C23" s="18"/>
      <c r="D23" s="19"/>
      <c r="E23" s="62" t="s">
        <v>2478</v>
      </c>
      <c r="F23" s="18" t="s">
        <v>2479</v>
      </c>
      <c r="G23" s="64" t="s">
        <v>532</v>
      </c>
      <c r="H23" s="19"/>
      <c r="I23" s="62"/>
      <c r="J23" s="18"/>
      <c r="K23" s="18"/>
      <c r="L23" s="19"/>
      <c r="M23" s="19"/>
      <c r="N23" s="38"/>
      <c r="O23" s="39"/>
      <c r="P23" s="39"/>
      <c r="Q23" s="62">
        <v>13</v>
      </c>
      <c r="R23" s="38">
        <v>23.7</v>
      </c>
      <c r="S23" s="38">
        <v>14</v>
      </c>
      <c r="T23" s="38">
        <f t="shared" si="0"/>
        <v>331.8</v>
      </c>
      <c r="U23" s="38">
        <v>4.2</v>
      </c>
      <c r="V23" s="38">
        <f t="shared" si="1"/>
        <v>99.54</v>
      </c>
      <c r="W23" s="38">
        <f t="shared" si="2"/>
        <v>232.26</v>
      </c>
      <c r="X23" s="16" t="s">
        <v>510</v>
      </c>
      <c r="Y23" s="38">
        <v>4107.1</v>
      </c>
      <c r="Z23" s="38" t="s">
        <v>511</v>
      </c>
      <c r="AA23" s="18">
        <v>25122262</v>
      </c>
      <c r="AB23" s="18"/>
    </row>
    <row r="24" s="3" customFormat="1" ht="45" spans="1:28">
      <c r="A24" s="62">
        <v>22</v>
      </c>
      <c r="B24" s="18" t="s">
        <v>506</v>
      </c>
      <c r="C24" s="18"/>
      <c r="D24" s="19"/>
      <c r="E24" s="62" t="s">
        <v>2480</v>
      </c>
      <c r="F24" s="19" t="s">
        <v>2481</v>
      </c>
      <c r="G24" s="64" t="s">
        <v>2482</v>
      </c>
      <c r="H24" s="66"/>
      <c r="I24" s="22"/>
      <c r="J24" s="18"/>
      <c r="K24" s="18"/>
      <c r="L24" s="19"/>
      <c r="M24" s="19"/>
      <c r="N24" s="38"/>
      <c r="O24" s="39"/>
      <c r="P24" s="39"/>
      <c r="Q24" s="62">
        <v>62</v>
      </c>
      <c r="R24" s="38">
        <v>76.01</v>
      </c>
      <c r="S24" s="38">
        <v>14</v>
      </c>
      <c r="T24" s="38">
        <f t="shared" si="0"/>
        <v>1064.14</v>
      </c>
      <c r="U24" s="38">
        <v>4.2</v>
      </c>
      <c r="V24" s="38">
        <f t="shared" si="1"/>
        <v>319.242</v>
      </c>
      <c r="W24" s="38">
        <f t="shared" si="2"/>
        <v>744.898</v>
      </c>
      <c r="X24" s="16" t="s">
        <v>510</v>
      </c>
      <c r="Y24" s="38">
        <v>4107.1</v>
      </c>
      <c r="Z24" s="38" t="s">
        <v>511</v>
      </c>
      <c r="AA24" s="18">
        <v>25122262</v>
      </c>
      <c r="AB24" s="18"/>
    </row>
    <row r="25" s="3" customFormat="1" ht="45" spans="1:28">
      <c r="A25" s="62">
        <v>23</v>
      </c>
      <c r="B25" s="18" t="s">
        <v>506</v>
      </c>
      <c r="C25" s="18"/>
      <c r="D25" s="16"/>
      <c r="E25" s="62" t="s">
        <v>2483</v>
      </c>
      <c r="F25" s="19" t="s">
        <v>2484</v>
      </c>
      <c r="G25" s="64" t="s">
        <v>2485</v>
      </c>
      <c r="H25" s="16"/>
      <c r="I25" s="16"/>
      <c r="J25" s="16"/>
      <c r="K25" s="16"/>
      <c r="L25" s="19"/>
      <c r="M25" s="19"/>
      <c r="N25" s="38"/>
      <c r="O25" s="49"/>
      <c r="P25" s="49"/>
      <c r="Q25" s="62">
        <v>19</v>
      </c>
      <c r="R25" s="38">
        <v>30.1</v>
      </c>
      <c r="S25" s="38">
        <v>14</v>
      </c>
      <c r="T25" s="38">
        <f t="shared" si="0"/>
        <v>421.4</v>
      </c>
      <c r="U25" s="38">
        <v>4.2</v>
      </c>
      <c r="V25" s="38">
        <f t="shared" si="1"/>
        <v>126.42</v>
      </c>
      <c r="W25" s="38">
        <f t="shared" si="2"/>
        <v>294.98</v>
      </c>
      <c r="X25" s="16" t="s">
        <v>510</v>
      </c>
      <c r="Y25" s="38">
        <v>4107.1</v>
      </c>
      <c r="Z25" s="38" t="s">
        <v>511</v>
      </c>
      <c r="AA25" s="18">
        <v>25122262</v>
      </c>
      <c r="AB25" s="18"/>
    </row>
    <row r="26" s="3" customFormat="1" ht="33.75" spans="1:28">
      <c r="A26" s="62">
        <v>24</v>
      </c>
      <c r="B26" s="18" t="s">
        <v>738</v>
      </c>
      <c r="C26" s="18"/>
      <c r="D26" s="16"/>
      <c r="E26" s="62" t="s">
        <v>2486</v>
      </c>
      <c r="F26" s="19" t="s">
        <v>2487</v>
      </c>
      <c r="G26" s="19" t="s">
        <v>2488</v>
      </c>
      <c r="H26" s="16"/>
      <c r="I26" s="16"/>
      <c r="J26" s="16"/>
      <c r="K26" s="16"/>
      <c r="L26" s="19"/>
      <c r="M26" s="19"/>
      <c r="N26" s="38"/>
      <c r="O26" s="49"/>
      <c r="P26" s="49"/>
      <c r="Q26" s="62">
        <v>3</v>
      </c>
      <c r="R26" s="38">
        <v>3</v>
      </c>
      <c r="S26" s="38">
        <v>14</v>
      </c>
      <c r="T26" s="38">
        <f t="shared" si="0"/>
        <v>42</v>
      </c>
      <c r="U26" s="38">
        <v>4.2</v>
      </c>
      <c r="V26" s="38">
        <f t="shared" si="1"/>
        <v>12.6</v>
      </c>
      <c r="W26" s="38">
        <f t="shared" si="2"/>
        <v>29.4</v>
      </c>
      <c r="X26" s="40" t="s">
        <v>742</v>
      </c>
      <c r="Y26" s="38">
        <v>169.8</v>
      </c>
      <c r="Z26" s="18" t="s">
        <v>747</v>
      </c>
      <c r="AA26" s="18">
        <v>55009000</v>
      </c>
      <c r="AB26" s="18"/>
    </row>
    <row r="27" s="3" customFormat="1" ht="33.75" spans="1:28">
      <c r="A27" s="62">
        <v>25</v>
      </c>
      <c r="B27" s="18" t="s">
        <v>738</v>
      </c>
      <c r="C27" s="18"/>
      <c r="D27" s="16"/>
      <c r="E27" s="62" t="s">
        <v>2489</v>
      </c>
      <c r="F27" s="67" t="s">
        <v>2490</v>
      </c>
      <c r="G27" s="17" t="s">
        <v>750</v>
      </c>
      <c r="H27" s="16"/>
      <c r="I27" s="16"/>
      <c r="J27" s="16"/>
      <c r="K27" s="16"/>
      <c r="L27" s="19"/>
      <c r="M27" s="19"/>
      <c r="N27" s="38"/>
      <c r="O27" s="49"/>
      <c r="P27" s="49"/>
      <c r="Q27" s="62">
        <v>33</v>
      </c>
      <c r="R27" s="38">
        <v>38.7</v>
      </c>
      <c r="S27" s="38">
        <v>14</v>
      </c>
      <c r="T27" s="38">
        <f t="shared" si="0"/>
        <v>541.8</v>
      </c>
      <c r="U27" s="38">
        <v>4.2</v>
      </c>
      <c r="V27" s="38">
        <f t="shared" si="1"/>
        <v>162.54</v>
      </c>
      <c r="W27" s="38">
        <f t="shared" si="2"/>
        <v>379.26</v>
      </c>
      <c r="X27" s="40" t="s">
        <v>751</v>
      </c>
      <c r="Y27" s="38">
        <v>162.54</v>
      </c>
      <c r="Z27" s="18" t="s">
        <v>752</v>
      </c>
      <c r="AA27" s="18">
        <v>9304987</v>
      </c>
      <c r="AB27" s="18"/>
    </row>
    <row r="28" s="3" customFormat="1" ht="33.75" spans="1:28">
      <c r="A28" s="62">
        <v>26</v>
      </c>
      <c r="B28" s="18" t="s">
        <v>738</v>
      </c>
      <c r="C28" s="18"/>
      <c r="D28" s="16"/>
      <c r="E28" s="62" t="s">
        <v>2491</v>
      </c>
      <c r="F28" s="19" t="s">
        <v>2492</v>
      </c>
      <c r="G28" s="19" t="s">
        <v>755</v>
      </c>
      <c r="H28" s="16"/>
      <c r="I28" s="16"/>
      <c r="J28" s="16"/>
      <c r="K28" s="16"/>
      <c r="L28" s="19"/>
      <c r="M28" s="19"/>
      <c r="N28" s="38"/>
      <c r="O28" s="49"/>
      <c r="P28" s="49"/>
      <c r="Q28" s="62">
        <v>28</v>
      </c>
      <c r="R28" s="38">
        <v>47.1</v>
      </c>
      <c r="S28" s="38">
        <v>14</v>
      </c>
      <c r="T28" s="38">
        <f t="shared" si="0"/>
        <v>659.4</v>
      </c>
      <c r="U28" s="38">
        <v>4.2</v>
      </c>
      <c r="V28" s="38">
        <f t="shared" si="1"/>
        <v>197.82</v>
      </c>
      <c r="W28" s="38">
        <f t="shared" si="2"/>
        <v>461.58</v>
      </c>
      <c r="X28" s="40" t="s">
        <v>742</v>
      </c>
      <c r="Y28" s="38">
        <v>41516.58</v>
      </c>
      <c r="Z28" s="18" t="s">
        <v>756</v>
      </c>
      <c r="AA28" s="18">
        <v>99413363</v>
      </c>
      <c r="AB28" s="18"/>
    </row>
    <row r="29" s="3" customFormat="1" ht="33.75" spans="1:28">
      <c r="A29" s="62">
        <v>27</v>
      </c>
      <c r="B29" s="18" t="s">
        <v>738</v>
      </c>
      <c r="C29" s="18"/>
      <c r="D29" s="16"/>
      <c r="E29" s="62" t="s">
        <v>2493</v>
      </c>
      <c r="F29" s="19" t="s">
        <v>2494</v>
      </c>
      <c r="G29" s="63" t="s">
        <v>774</v>
      </c>
      <c r="H29" s="16"/>
      <c r="I29" s="16"/>
      <c r="J29" s="16"/>
      <c r="K29" s="16"/>
      <c r="L29" s="19"/>
      <c r="M29" s="19"/>
      <c r="N29" s="38"/>
      <c r="O29" s="49"/>
      <c r="P29" s="49"/>
      <c r="Q29" s="62">
        <v>11</v>
      </c>
      <c r="R29" s="38">
        <v>13.8</v>
      </c>
      <c r="S29" s="38">
        <v>14</v>
      </c>
      <c r="T29" s="38">
        <f t="shared" si="0"/>
        <v>193.2</v>
      </c>
      <c r="U29" s="38">
        <v>4.2</v>
      </c>
      <c r="V29" s="38">
        <f t="shared" si="1"/>
        <v>57.96</v>
      </c>
      <c r="W29" s="38">
        <f t="shared" si="2"/>
        <v>135.24</v>
      </c>
      <c r="X29" s="40" t="s">
        <v>742</v>
      </c>
      <c r="Y29" s="38">
        <v>453.96</v>
      </c>
      <c r="Z29" s="18" t="s">
        <v>747</v>
      </c>
      <c r="AA29" s="18">
        <v>55010000</v>
      </c>
      <c r="AB29" s="18"/>
    </row>
    <row r="30" s="3" customFormat="1" ht="33.75" spans="1:28">
      <c r="A30" s="62">
        <v>28</v>
      </c>
      <c r="B30" s="18" t="s">
        <v>738</v>
      </c>
      <c r="C30" s="18"/>
      <c r="D30" s="16"/>
      <c r="E30" s="62" t="s">
        <v>2495</v>
      </c>
      <c r="F30" s="19" t="s">
        <v>2496</v>
      </c>
      <c r="G30" s="63" t="s">
        <v>777</v>
      </c>
      <c r="H30" s="16"/>
      <c r="I30" s="16"/>
      <c r="J30" s="16"/>
      <c r="K30" s="16"/>
      <c r="L30" s="19"/>
      <c r="M30" s="19"/>
      <c r="N30" s="38"/>
      <c r="O30" s="49"/>
      <c r="P30" s="49"/>
      <c r="Q30" s="62">
        <v>10</v>
      </c>
      <c r="R30" s="38">
        <v>12</v>
      </c>
      <c r="S30" s="38">
        <v>14</v>
      </c>
      <c r="T30" s="38">
        <f t="shared" si="0"/>
        <v>168</v>
      </c>
      <c r="U30" s="38">
        <v>4.2</v>
      </c>
      <c r="V30" s="38">
        <f t="shared" si="1"/>
        <v>50.4</v>
      </c>
      <c r="W30" s="38">
        <f t="shared" si="2"/>
        <v>117.6</v>
      </c>
      <c r="X30" s="40" t="s">
        <v>742</v>
      </c>
      <c r="Y30" s="38">
        <v>13677.48</v>
      </c>
      <c r="Z30" s="18" t="s">
        <v>778</v>
      </c>
      <c r="AA30" s="18">
        <v>97844734</v>
      </c>
      <c r="AB30" s="18"/>
    </row>
    <row r="31" s="3" customFormat="1" ht="33.75" spans="1:28">
      <c r="A31" s="62">
        <v>29</v>
      </c>
      <c r="B31" s="18" t="s">
        <v>738</v>
      </c>
      <c r="C31" s="18"/>
      <c r="D31" s="16"/>
      <c r="E31" s="62" t="s">
        <v>2497</v>
      </c>
      <c r="F31" s="19" t="s">
        <v>2498</v>
      </c>
      <c r="G31" s="19" t="s">
        <v>2499</v>
      </c>
      <c r="H31" s="16"/>
      <c r="I31" s="16"/>
      <c r="J31" s="16"/>
      <c r="K31" s="16"/>
      <c r="L31" s="19"/>
      <c r="M31" s="19"/>
      <c r="N31" s="38"/>
      <c r="O31" s="49"/>
      <c r="P31" s="49"/>
      <c r="Q31" s="62">
        <v>35</v>
      </c>
      <c r="R31" s="38">
        <v>31.3</v>
      </c>
      <c r="S31" s="38">
        <v>14</v>
      </c>
      <c r="T31" s="38">
        <f t="shared" si="0"/>
        <v>438.2</v>
      </c>
      <c r="U31" s="38">
        <v>4.2</v>
      </c>
      <c r="V31" s="38">
        <f t="shared" si="1"/>
        <v>131.46</v>
      </c>
      <c r="W31" s="38">
        <f t="shared" si="2"/>
        <v>306.74</v>
      </c>
      <c r="X31" s="40" t="s">
        <v>742</v>
      </c>
      <c r="Y31" s="38">
        <v>131.46</v>
      </c>
      <c r="Z31" s="18" t="s">
        <v>787</v>
      </c>
      <c r="AA31" s="18">
        <v>17082737</v>
      </c>
      <c r="AB31" s="18"/>
    </row>
    <row r="32" s="3" customFormat="1" ht="33.75" spans="1:28">
      <c r="A32" s="62">
        <v>30</v>
      </c>
      <c r="B32" s="18" t="s">
        <v>738</v>
      </c>
      <c r="C32" s="18"/>
      <c r="D32" s="16"/>
      <c r="E32" s="62" t="s">
        <v>2500</v>
      </c>
      <c r="F32" s="19" t="s">
        <v>2501</v>
      </c>
      <c r="G32" s="19" t="s">
        <v>2502</v>
      </c>
      <c r="H32" s="16"/>
      <c r="I32" s="16"/>
      <c r="J32" s="16"/>
      <c r="K32" s="16"/>
      <c r="L32" s="19"/>
      <c r="M32" s="19"/>
      <c r="N32" s="38"/>
      <c r="O32" s="49"/>
      <c r="P32" s="49"/>
      <c r="Q32" s="62">
        <v>2</v>
      </c>
      <c r="R32" s="38">
        <v>1.5</v>
      </c>
      <c r="S32" s="38">
        <v>14</v>
      </c>
      <c r="T32" s="38">
        <f t="shared" si="0"/>
        <v>21</v>
      </c>
      <c r="U32" s="38">
        <v>4.2</v>
      </c>
      <c r="V32" s="38">
        <f t="shared" si="1"/>
        <v>6.3</v>
      </c>
      <c r="W32" s="38">
        <f t="shared" si="2"/>
        <v>14.7</v>
      </c>
      <c r="X32" s="40" t="s">
        <v>742</v>
      </c>
      <c r="Y32" s="38">
        <v>6.3</v>
      </c>
      <c r="Z32" s="18" t="s">
        <v>791</v>
      </c>
      <c r="AA32" s="18">
        <v>64557368</v>
      </c>
      <c r="AB32" s="18"/>
    </row>
    <row r="33" s="3" customFormat="1" ht="33.75" spans="1:28">
      <c r="A33" s="62">
        <v>31</v>
      </c>
      <c r="B33" s="18" t="s">
        <v>738</v>
      </c>
      <c r="C33" s="18"/>
      <c r="D33" s="16"/>
      <c r="E33" s="62" t="s">
        <v>2503</v>
      </c>
      <c r="F33" s="19" t="s">
        <v>2504</v>
      </c>
      <c r="G33" s="19" t="s">
        <v>2505</v>
      </c>
      <c r="H33" s="16"/>
      <c r="I33" s="17"/>
      <c r="J33" s="16"/>
      <c r="K33" s="16"/>
      <c r="L33" s="19"/>
      <c r="M33" s="19"/>
      <c r="N33" s="38"/>
      <c r="O33" s="49"/>
      <c r="P33" s="49"/>
      <c r="Q33" s="62">
        <v>47</v>
      </c>
      <c r="R33" s="38">
        <v>51.4</v>
      </c>
      <c r="S33" s="38">
        <v>14</v>
      </c>
      <c r="T33" s="38">
        <f t="shared" si="0"/>
        <v>719.6</v>
      </c>
      <c r="U33" s="38">
        <v>4.2</v>
      </c>
      <c r="V33" s="38">
        <f t="shared" si="1"/>
        <v>215.88</v>
      </c>
      <c r="W33" s="38">
        <f t="shared" si="2"/>
        <v>503.72</v>
      </c>
      <c r="X33" s="40" t="s">
        <v>742</v>
      </c>
      <c r="Y33" s="38">
        <v>5000</v>
      </c>
      <c r="Z33" s="18" t="s">
        <v>802</v>
      </c>
      <c r="AA33" s="18">
        <v>55820731</v>
      </c>
      <c r="AB33" s="18"/>
    </row>
    <row r="34" s="3" customFormat="1" ht="33.75" spans="1:28">
      <c r="A34" s="62">
        <v>32</v>
      </c>
      <c r="B34" s="18" t="s">
        <v>738</v>
      </c>
      <c r="C34" s="18"/>
      <c r="D34" s="18"/>
      <c r="E34" s="62" t="s">
        <v>2506</v>
      </c>
      <c r="F34" s="63" t="s">
        <v>2507</v>
      </c>
      <c r="G34" s="63" t="s">
        <v>2508</v>
      </c>
      <c r="H34" s="19"/>
      <c r="I34" s="19"/>
      <c r="J34" s="18"/>
      <c r="K34" s="18"/>
      <c r="L34" s="19"/>
      <c r="M34" s="19"/>
      <c r="N34" s="38"/>
      <c r="O34" s="49"/>
      <c r="P34" s="49"/>
      <c r="Q34" s="62">
        <v>5</v>
      </c>
      <c r="R34" s="38">
        <v>6</v>
      </c>
      <c r="S34" s="38">
        <v>14</v>
      </c>
      <c r="T34" s="38">
        <f t="shared" si="0"/>
        <v>84</v>
      </c>
      <c r="U34" s="38">
        <v>4.2</v>
      </c>
      <c r="V34" s="38">
        <f t="shared" si="1"/>
        <v>25.2</v>
      </c>
      <c r="W34" s="38">
        <f t="shared" si="2"/>
        <v>58.8</v>
      </c>
      <c r="X34" s="40" t="s">
        <v>806</v>
      </c>
      <c r="Y34" s="38">
        <v>1051.2</v>
      </c>
      <c r="Z34" s="18" t="s">
        <v>807</v>
      </c>
      <c r="AA34" s="18">
        <v>37036500</v>
      </c>
      <c r="AB34" s="18"/>
    </row>
    <row r="35" s="3" customFormat="1" ht="33.75" spans="1:28">
      <c r="A35" s="62">
        <v>33</v>
      </c>
      <c r="B35" s="18" t="s">
        <v>738</v>
      </c>
      <c r="C35" s="18"/>
      <c r="D35" s="27"/>
      <c r="E35" s="62" t="s">
        <v>2509</v>
      </c>
      <c r="F35" s="19" t="s">
        <v>2510</v>
      </c>
      <c r="G35" s="19" t="s">
        <v>2511</v>
      </c>
      <c r="H35" s="19"/>
      <c r="I35" s="62"/>
      <c r="J35" s="18"/>
      <c r="K35" s="18"/>
      <c r="L35" s="19"/>
      <c r="M35" s="19"/>
      <c r="N35" s="38"/>
      <c r="O35" s="49"/>
      <c r="P35" s="49"/>
      <c r="Q35" s="62">
        <v>1</v>
      </c>
      <c r="R35" s="38">
        <v>1.2</v>
      </c>
      <c r="S35" s="38">
        <v>14</v>
      </c>
      <c r="T35" s="38">
        <f t="shared" si="0"/>
        <v>16.8</v>
      </c>
      <c r="U35" s="38">
        <v>4.2</v>
      </c>
      <c r="V35" s="38">
        <f t="shared" si="1"/>
        <v>5.04</v>
      </c>
      <c r="W35" s="38">
        <f t="shared" si="2"/>
        <v>11.76</v>
      </c>
      <c r="X35" s="40" t="s">
        <v>742</v>
      </c>
      <c r="Y35" s="38">
        <v>39432</v>
      </c>
      <c r="Z35" s="18" t="s">
        <v>815</v>
      </c>
      <c r="AA35" s="18">
        <v>37362365</v>
      </c>
      <c r="AB35" s="18"/>
    </row>
    <row r="36" s="3" customFormat="1" ht="33.75" spans="1:28">
      <c r="A36" s="62">
        <v>34</v>
      </c>
      <c r="B36" s="18" t="s">
        <v>738</v>
      </c>
      <c r="C36" s="18"/>
      <c r="D36" s="27"/>
      <c r="E36" s="62" t="s">
        <v>2512</v>
      </c>
      <c r="F36" s="19" t="s">
        <v>2513</v>
      </c>
      <c r="G36" s="19" t="s">
        <v>1122</v>
      </c>
      <c r="H36" s="19"/>
      <c r="I36" s="19"/>
      <c r="J36" s="18"/>
      <c r="K36" s="18"/>
      <c r="L36" s="19"/>
      <c r="M36" s="19"/>
      <c r="N36" s="38"/>
      <c r="O36" s="49"/>
      <c r="P36" s="49"/>
      <c r="Q36" s="62">
        <v>1</v>
      </c>
      <c r="R36" s="38">
        <v>200</v>
      </c>
      <c r="S36" s="38">
        <v>14</v>
      </c>
      <c r="T36" s="38">
        <f t="shared" si="0"/>
        <v>2800</v>
      </c>
      <c r="U36" s="38">
        <v>4.2</v>
      </c>
      <c r="V36" s="38">
        <f t="shared" si="1"/>
        <v>840</v>
      </c>
      <c r="W36" s="38">
        <f t="shared" si="2"/>
        <v>1960</v>
      </c>
      <c r="X36" s="40" t="s">
        <v>914</v>
      </c>
      <c r="Y36" s="38">
        <v>6960</v>
      </c>
      <c r="Z36" s="18" t="s">
        <v>1121</v>
      </c>
      <c r="AA36" s="18">
        <v>89648354</v>
      </c>
      <c r="AB36" s="18"/>
    </row>
    <row r="37" s="3" customFormat="1" ht="33.75" spans="1:28">
      <c r="A37" s="62">
        <v>35</v>
      </c>
      <c r="B37" s="18" t="s">
        <v>738</v>
      </c>
      <c r="C37" s="18"/>
      <c r="D37" s="27"/>
      <c r="E37" s="62" t="s">
        <v>2514</v>
      </c>
      <c r="F37" s="19" t="s">
        <v>1352</v>
      </c>
      <c r="G37" s="19" t="s">
        <v>2515</v>
      </c>
      <c r="H37" s="19"/>
      <c r="I37" s="19"/>
      <c r="J37" s="18"/>
      <c r="K37" s="18"/>
      <c r="L37" s="19"/>
      <c r="M37" s="19"/>
      <c r="N37" s="38"/>
      <c r="O37" s="49"/>
      <c r="P37" s="49"/>
      <c r="Q37" s="62">
        <v>1</v>
      </c>
      <c r="R37" s="38">
        <v>100</v>
      </c>
      <c r="S37" s="38">
        <v>14</v>
      </c>
      <c r="T37" s="38">
        <f t="shared" si="0"/>
        <v>1400</v>
      </c>
      <c r="U37" s="38">
        <v>4.2</v>
      </c>
      <c r="V37" s="38">
        <f t="shared" si="1"/>
        <v>420</v>
      </c>
      <c r="W37" s="38">
        <f t="shared" si="2"/>
        <v>980</v>
      </c>
      <c r="X37" s="40" t="s">
        <v>742</v>
      </c>
      <c r="Y37" s="38">
        <v>2615.88</v>
      </c>
      <c r="Z37" s="18" t="s">
        <v>1352</v>
      </c>
      <c r="AA37" s="18">
        <v>53120735</v>
      </c>
      <c r="AB37" s="18"/>
    </row>
    <row r="38" s="3" customFormat="1" ht="33.75" spans="1:28">
      <c r="A38" s="62">
        <v>36</v>
      </c>
      <c r="B38" s="18" t="s">
        <v>738</v>
      </c>
      <c r="C38" s="18"/>
      <c r="D38" s="27"/>
      <c r="E38" s="62" t="s">
        <v>2516</v>
      </c>
      <c r="F38" s="19" t="s">
        <v>1331</v>
      </c>
      <c r="G38" s="19" t="s">
        <v>2517</v>
      </c>
      <c r="H38" s="19"/>
      <c r="I38" s="19"/>
      <c r="J38" s="18"/>
      <c r="K38" s="18"/>
      <c r="L38" s="19"/>
      <c r="M38" s="19"/>
      <c r="N38" s="38"/>
      <c r="O38" s="49"/>
      <c r="P38" s="49"/>
      <c r="Q38" s="62">
        <v>1</v>
      </c>
      <c r="R38" s="38">
        <v>57.09</v>
      </c>
      <c r="S38" s="38">
        <v>14</v>
      </c>
      <c r="T38" s="38">
        <f t="shared" si="0"/>
        <v>799.26</v>
      </c>
      <c r="U38" s="38">
        <v>4.2</v>
      </c>
      <c r="V38" s="38">
        <f t="shared" si="1"/>
        <v>239.778</v>
      </c>
      <c r="W38" s="38">
        <f t="shared" si="2"/>
        <v>559.482</v>
      </c>
      <c r="X38" s="40" t="s">
        <v>742</v>
      </c>
      <c r="Y38" s="38">
        <v>240</v>
      </c>
      <c r="Z38" s="18" t="s">
        <v>1331</v>
      </c>
      <c r="AA38" s="18">
        <v>17895366</v>
      </c>
      <c r="AB38" s="18"/>
    </row>
    <row r="39" s="3" customFormat="1" ht="33.75" spans="1:28">
      <c r="A39" s="62">
        <v>37</v>
      </c>
      <c r="B39" s="18" t="s">
        <v>738</v>
      </c>
      <c r="C39" s="18"/>
      <c r="D39" s="27"/>
      <c r="E39" s="62" t="s">
        <v>2518</v>
      </c>
      <c r="F39" s="19" t="s">
        <v>2519</v>
      </c>
      <c r="G39" s="19" t="s">
        <v>2520</v>
      </c>
      <c r="H39" s="19"/>
      <c r="I39" s="19"/>
      <c r="J39" s="18"/>
      <c r="K39" s="18"/>
      <c r="L39" s="19"/>
      <c r="M39" s="19"/>
      <c r="N39" s="38"/>
      <c r="O39" s="49"/>
      <c r="P39" s="49"/>
      <c r="Q39" s="62">
        <v>1</v>
      </c>
      <c r="R39" s="38">
        <v>240</v>
      </c>
      <c r="S39" s="38">
        <v>14</v>
      </c>
      <c r="T39" s="38">
        <f t="shared" si="0"/>
        <v>3360</v>
      </c>
      <c r="U39" s="38">
        <v>4.2</v>
      </c>
      <c r="V39" s="38">
        <f t="shared" si="1"/>
        <v>1008</v>
      </c>
      <c r="W39" s="38">
        <f t="shared" si="2"/>
        <v>2352</v>
      </c>
      <c r="X39" s="40" t="s">
        <v>2521</v>
      </c>
      <c r="Y39" s="38">
        <v>1008</v>
      </c>
      <c r="Z39" s="38" t="s">
        <v>2519</v>
      </c>
      <c r="AA39" s="18">
        <v>92456888</v>
      </c>
      <c r="AB39" s="18"/>
    </row>
    <row r="40" s="3" customFormat="1" ht="33.75" spans="1:28">
      <c r="A40" s="62">
        <v>38</v>
      </c>
      <c r="B40" s="18" t="s">
        <v>1390</v>
      </c>
      <c r="C40" s="18"/>
      <c r="D40" s="27"/>
      <c r="E40" s="62" t="s">
        <v>2522</v>
      </c>
      <c r="F40" s="19" t="s">
        <v>1561</v>
      </c>
      <c r="G40" s="19" t="s">
        <v>2523</v>
      </c>
      <c r="H40" s="19"/>
      <c r="I40" s="62"/>
      <c r="J40" s="18"/>
      <c r="K40" s="18"/>
      <c r="L40" s="19"/>
      <c r="M40" s="19"/>
      <c r="N40" s="38"/>
      <c r="O40" s="49"/>
      <c r="P40" s="49"/>
      <c r="Q40" s="62">
        <v>1</v>
      </c>
      <c r="R40" s="38">
        <v>50</v>
      </c>
      <c r="S40" s="38">
        <v>14</v>
      </c>
      <c r="T40" s="38">
        <f t="shared" si="0"/>
        <v>700</v>
      </c>
      <c r="U40" s="38">
        <v>4.2</v>
      </c>
      <c r="V40" s="38">
        <f t="shared" si="1"/>
        <v>210</v>
      </c>
      <c r="W40" s="38">
        <f t="shared" si="2"/>
        <v>490</v>
      </c>
      <c r="X40" s="40" t="s">
        <v>2524</v>
      </c>
      <c r="Y40" s="38">
        <v>210</v>
      </c>
      <c r="Z40" s="38" t="s">
        <v>2525</v>
      </c>
      <c r="AA40" s="18">
        <v>56824247</v>
      </c>
      <c r="AB40" s="18"/>
    </row>
    <row r="41" s="3" customFormat="1" ht="45" spans="1:28">
      <c r="A41" s="62">
        <v>39</v>
      </c>
      <c r="B41" s="18" t="s">
        <v>1390</v>
      </c>
      <c r="C41" s="18"/>
      <c r="D41" s="18"/>
      <c r="E41" s="62" t="s">
        <v>2526</v>
      </c>
      <c r="F41" s="19" t="s">
        <v>1636</v>
      </c>
      <c r="G41" s="19" t="s">
        <v>2527</v>
      </c>
      <c r="H41" s="19"/>
      <c r="I41" s="19"/>
      <c r="J41" s="18"/>
      <c r="K41" s="18"/>
      <c r="L41" s="19"/>
      <c r="M41" s="19"/>
      <c r="N41" s="38"/>
      <c r="O41" s="49"/>
      <c r="P41" s="49"/>
      <c r="Q41" s="62">
        <v>1</v>
      </c>
      <c r="R41" s="38">
        <v>200</v>
      </c>
      <c r="S41" s="38">
        <v>14</v>
      </c>
      <c r="T41" s="38">
        <f t="shared" si="0"/>
        <v>2800</v>
      </c>
      <c r="U41" s="38">
        <v>4.2</v>
      </c>
      <c r="V41" s="38">
        <f t="shared" si="1"/>
        <v>840</v>
      </c>
      <c r="W41" s="38">
        <f t="shared" si="2"/>
        <v>1960</v>
      </c>
      <c r="X41" s="16" t="s">
        <v>1408</v>
      </c>
      <c r="Y41" s="38">
        <v>436790.52</v>
      </c>
      <c r="Z41" s="38" t="s">
        <v>1409</v>
      </c>
      <c r="AA41" s="18">
        <v>14207091</v>
      </c>
      <c r="AB41" s="19"/>
    </row>
    <row r="42" s="3" customFormat="1" ht="45" spans="1:28">
      <c r="A42" s="62">
        <v>40</v>
      </c>
      <c r="B42" s="18" t="s">
        <v>1390</v>
      </c>
      <c r="C42" s="18"/>
      <c r="D42" s="18"/>
      <c r="E42" s="62" t="s">
        <v>2528</v>
      </c>
      <c r="F42" s="19" t="s">
        <v>1639</v>
      </c>
      <c r="G42" s="19" t="s">
        <v>1640</v>
      </c>
      <c r="H42" s="19"/>
      <c r="I42" s="62"/>
      <c r="J42" s="18"/>
      <c r="K42" s="18"/>
      <c r="L42" s="19"/>
      <c r="M42" s="19"/>
      <c r="N42" s="38"/>
      <c r="O42" s="49"/>
      <c r="P42" s="49"/>
      <c r="Q42" s="62">
        <v>1</v>
      </c>
      <c r="R42" s="38">
        <v>70</v>
      </c>
      <c r="S42" s="38">
        <v>14</v>
      </c>
      <c r="T42" s="38">
        <f t="shared" si="0"/>
        <v>980</v>
      </c>
      <c r="U42" s="38">
        <v>4.2</v>
      </c>
      <c r="V42" s="38">
        <f t="shared" si="1"/>
        <v>294</v>
      </c>
      <c r="W42" s="38">
        <f t="shared" si="2"/>
        <v>686</v>
      </c>
      <c r="X42" s="16" t="s">
        <v>1408</v>
      </c>
      <c r="Y42" s="38">
        <v>436790.52</v>
      </c>
      <c r="Z42" s="38" t="s">
        <v>1409</v>
      </c>
      <c r="AA42" s="18">
        <v>14207091</v>
      </c>
      <c r="AB42" s="18"/>
    </row>
    <row r="43" s="3" customFormat="1" ht="33.75" spans="1:28">
      <c r="A43" s="62">
        <v>41</v>
      </c>
      <c r="B43" s="18" t="s">
        <v>1700</v>
      </c>
      <c r="C43" s="18"/>
      <c r="D43" s="27"/>
      <c r="E43" s="62" t="s">
        <v>2529</v>
      </c>
      <c r="F43" s="19" t="s">
        <v>2530</v>
      </c>
      <c r="G43" s="19" t="s">
        <v>2531</v>
      </c>
      <c r="H43" s="19"/>
      <c r="I43" s="19"/>
      <c r="J43" s="18"/>
      <c r="K43" s="18"/>
      <c r="L43" s="19"/>
      <c r="M43" s="19"/>
      <c r="N43" s="38"/>
      <c r="O43" s="49"/>
      <c r="P43" s="49"/>
      <c r="Q43" s="18">
        <v>7</v>
      </c>
      <c r="R43" s="38">
        <v>5.2</v>
      </c>
      <c r="S43" s="38">
        <v>14</v>
      </c>
      <c r="T43" s="38">
        <f t="shared" si="0"/>
        <v>72.8</v>
      </c>
      <c r="U43" s="38">
        <v>4.2</v>
      </c>
      <c r="V43" s="38">
        <f t="shared" si="1"/>
        <v>21.84</v>
      </c>
      <c r="W43" s="38">
        <f t="shared" si="2"/>
        <v>50.96</v>
      </c>
      <c r="X43" s="16" t="s">
        <v>1704</v>
      </c>
      <c r="Y43" s="38">
        <v>1516889.77</v>
      </c>
      <c r="Z43" s="18" t="s">
        <v>1705</v>
      </c>
      <c r="AA43" s="18">
        <v>8111985</v>
      </c>
      <c r="AB43" s="18"/>
    </row>
    <row r="44" s="3" customFormat="1" ht="33.75" spans="1:28">
      <c r="A44" s="62">
        <v>42</v>
      </c>
      <c r="B44" s="18" t="s">
        <v>1700</v>
      </c>
      <c r="C44" s="18"/>
      <c r="D44" s="27"/>
      <c r="E44" s="62" t="s">
        <v>2532</v>
      </c>
      <c r="F44" s="18" t="s">
        <v>2533</v>
      </c>
      <c r="G44" s="19" t="s">
        <v>2534</v>
      </c>
      <c r="H44" s="19"/>
      <c r="I44" s="19"/>
      <c r="J44" s="18"/>
      <c r="K44" s="18"/>
      <c r="L44" s="19"/>
      <c r="M44" s="19"/>
      <c r="N44" s="38"/>
      <c r="O44" s="49"/>
      <c r="P44" s="49"/>
      <c r="Q44" s="18">
        <v>1</v>
      </c>
      <c r="R44" s="38">
        <v>60</v>
      </c>
      <c r="S44" s="38">
        <v>14</v>
      </c>
      <c r="T44" s="38">
        <f t="shared" si="0"/>
        <v>840</v>
      </c>
      <c r="U44" s="38">
        <v>4.2</v>
      </c>
      <c r="V44" s="38">
        <f t="shared" si="1"/>
        <v>252</v>
      </c>
      <c r="W44" s="38">
        <f t="shared" si="2"/>
        <v>588</v>
      </c>
      <c r="X44" s="40" t="s">
        <v>1969</v>
      </c>
      <c r="Y44" s="38">
        <v>252</v>
      </c>
      <c r="Z44" s="38" t="s">
        <v>2533</v>
      </c>
      <c r="AA44" s="18">
        <v>45516912</v>
      </c>
      <c r="AB44" s="18"/>
    </row>
    <row r="45" s="3" customFormat="1" ht="45" spans="1:28">
      <c r="A45" s="62">
        <v>43</v>
      </c>
      <c r="B45" s="18" t="s">
        <v>1700</v>
      </c>
      <c r="C45" s="18"/>
      <c r="D45" s="27"/>
      <c r="E45" s="62" t="s">
        <v>2535</v>
      </c>
      <c r="F45" s="19" t="s">
        <v>1794</v>
      </c>
      <c r="G45" s="18" t="s">
        <v>2536</v>
      </c>
      <c r="H45" s="19"/>
      <c r="I45" s="19"/>
      <c r="J45" s="18"/>
      <c r="K45" s="18"/>
      <c r="L45" s="19"/>
      <c r="M45" s="19"/>
      <c r="N45" s="38"/>
      <c r="O45" s="49"/>
      <c r="P45" s="49"/>
      <c r="Q45" s="18">
        <v>1</v>
      </c>
      <c r="R45" s="38">
        <v>50</v>
      </c>
      <c r="S45" s="38">
        <v>14</v>
      </c>
      <c r="T45" s="38">
        <f t="shared" si="0"/>
        <v>700</v>
      </c>
      <c r="U45" s="38">
        <v>4.2</v>
      </c>
      <c r="V45" s="38">
        <f t="shared" si="1"/>
        <v>210</v>
      </c>
      <c r="W45" s="38">
        <f t="shared" si="2"/>
        <v>490</v>
      </c>
      <c r="X45" s="40" t="s">
        <v>806</v>
      </c>
      <c r="Y45" s="38">
        <v>210</v>
      </c>
      <c r="Z45" s="18" t="s">
        <v>1794</v>
      </c>
      <c r="AA45" s="18">
        <v>96203707</v>
      </c>
      <c r="AB45" s="18"/>
    </row>
    <row r="46" s="3" customFormat="1" ht="33.75" spans="1:28">
      <c r="A46" s="62">
        <v>44</v>
      </c>
      <c r="B46" s="18" t="s">
        <v>1999</v>
      </c>
      <c r="C46" s="18"/>
      <c r="D46" s="27"/>
      <c r="E46" s="62" t="s">
        <v>2537</v>
      </c>
      <c r="F46" s="18" t="s">
        <v>2538</v>
      </c>
      <c r="G46" s="18" t="s">
        <v>2539</v>
      </c>
      <c r="H46" s="19"/>
      <c r="I46" s="19"/>
      <c r="J46" s="18"/>
      <c r="K46" s="18"/>
      <c r="L46" s="19"/>
      <c r="M46" s="19"/>
      <c r="N46" s="38"/>
      <c r="O46" s="49"/>
      <c r="P46" s="49"/>
      <c r="Q46" s="62">
        <v>44</v>
      </c>
      <c r="R46" s="38">
        <v>58.11</v>
      </c>
      <c r="S46" s="38">
        <v>14</v>
      </c>
      <c r="T46" s="38">
        <f t="shared" si="0"/>
        <v>813.54</v>
      </c>
      <c r="U46" s="38">
        <v>4.2</v>
      </c>
      <c r="V46" s="38">
        <f t="shared" si="1"/>
        <v>244.062</v>
      </c>
      <c r="W46" s="38">
        <f t="shared" si="2"/>
        <v>569.478</v>
      </c>
      <c r="X46" s="16" t="s">
        <v>2021</v>
      </c>
      <c r="Y46" s="38">
        <v>244.06</v>
      </c>
      <c r="Z46" s="18" t="s">
        <v>2022</v>
      </c>
      <c r="AA46" s="18">
        <v>87517308</v>
      </c>
      <c r="AB46" s="18"/>
    </row>
    <row r="47" s="3" customFormat="1" ht="33.75" spans="1:28">
      <c r="A47" s="62">
        <v>45</v>
      </c>
      <c r="B47" s="18" t="s">
        <v>1999</v>
      </c>
      <c r="C47" s="18"/>
      <c r="D47" s="27"/>
      <c r="E47" s="62" t="s">
        <v>2540</v>
      </c>
      <c r="F47" s="19" t="s">
        <v>2541</v>
      </c>
      <c r="G47" s="19" t="s">
        <v>2542</v>
      </c>
      <c r="H47" s="19"/>
      <c r="I47" s="19"/>
      <c r="J47" s="18"/>
      <c r="K47" s="18"/>
      <c r="L47" s="19"/>
      <c r="M47" s="19"/>
      <c r="N47" s="38"/>
      <c r="O47" s="49"/>
      <c r="P47" s="49"/>
      <c r="Q47" s="62">
        <v>24</v>
      </c>
      <c r="R47" s="38">
        <v>22.2</v>
      </c>
      <c r="S47" s="38">
        <v>14</v>
      </c>
      <c r="T47" s="38">
        <f t="shared" si="0"/>
        <v>310.8</v>
      </c>
      <c r="U47" s="38">
        <v>4.2</v>
      </c>
      <c r="V47" s="38">
        <f t="shared" si="1"/>
        <v>93.24</v>
      </c>
      <c r="W47" s="38">
        <f t="shared" si="2"/>
        <v>217.56</v>
      </c>
      <c r="X47" s="18" t="s">
        <v>2007</v>
      </c>
      <c r="Y47" s="18">
        <v>549.84</v>
      </c>
      <c r="Z47" s="18" t="s">
        <v>2038</v>
      </c>
      <c r="AA47" s="18">
        <v>55024000</v>
      </c>
      <c r="AB47" s="18"/>
    </row>
    <row r="48" s="3" customFormat="1" ht="33.75" spans="1:28">
      <c r="A48" s="62">
        <v>46</v>
      </c>
      <c r="B48" s="18" t="s">
        <v>1999</v>
      </c>
      <c r="C48" s="18"/>
      <c r="D48" s="27"/>
      <c r="E48" s="62" t="s">
        <v>2543</v>
      </c>
      <c r="F48" s="19" t="s">
        <v>2544</v>
      </c>
      <c r="G48" s="19" t="s">
        <v>2545</v>
      </c>
      <c r="H48" s="19"/>
      <c r="I48" s="19"/>
      <c r="J48" s="18"/>
      <c r="K48" s="18"/>
      <c r="L48" s="19"/>
      <c r="M48" s="19"/>
      <c r="N48" s="38"/>
      <c r="O48" s="49"/>
      <c r="P48" s="49"/>
      <c r="Q48" s="62">
        <v>2</v>
      </c>
      <c r="R48" s="38">
        <v>1</v>
      </c>
      <c r="S48" s="38">
        <v>14</v>
      </c>
      <c r="T48" s="38">
        <f t="shared" si="0"/>
        <v>14</v>
      </c>
      <c r="U48" s="38">
        <v>4.2</v>
      </c>
      <c r="V48" s="38">
        <f t="shared" si="1"/>
        <v>4.2</v>
      </c>
      <c r="W48" s="38">
        <f t="shared" si="2"/>
        <v>9.8</v>
      </c>
      <c r="X48" s="16" t="s">
        <v>1375</v>
      </c>
      <c r="Y48" s="38">
        <v>4.2</v>
      </c>
      <c r="Z48" s="18" t="s">
        <v>2046</v>
      </c>
      <c r="AA48" s="18">
        <v>55044002</v>
      </c>
      <c r="AB48" s="18"/>
    </row>
    <row r="49" s="3" customFormat="1" ht="33.75" spans="1:28">
      <c r="A49" s="62">
        <v>47</v>
      </c>
      <c r="B49" s="18" t="s">
        <v>2282</v>
      </c>
      <c r="C49" s="18"/>
      <c r="D49" s="27"/>
      <c r="E49" s="62" t="s">
        <v>2546</v>
      </c>
      <c r="F49" s="19" t="s">
        <v>2547</v>
      </c>
      <c r="G49" s="19" t="s">
        <v>2548</v>
      </c>
      <c r="H49" s="19"/>
      <c r="I49" s="19"/>
      <c r="J49" s="18"/>
      <c r="K49" s="18"/>
      <c r="L49" s="19"/>
      <c r="M49" s="19"/>
      <c r="N49" s="38"/>
      <c r="O49" s="49"/>
      <c r="P49" s="49"/>
      <c r="Q49" s="71">
        <v>128</v>
      </c>
      <c r="R49" s="38">
        <v>121.09</v>
      </c>
      <c r="S49" s="38">
        <v>14</v>
      </c>
      <c r="T49" s="38">
        <f t="shared" si="0"/>
        <v>1695.26</v>
      </c>
      <c r="U49" s="38">
        <v>4.2</v>
      </c>
      <c r="V49" s="38">
        <f t="shared" si="1"/>
        <v>508.578</v>
      </c>
      <c r="W49" s="38">
        <f t="shared" si="2"/>
        <v>1186.682</v>
      </c>
      <c r="X49" s="40" t="s">
        <v>386</v>
      </c>
      <c r="Y49" s="38">
        <v>508.58</v>
      </c>
      <c r="Z49" s="18" t="s">
        <v>2286</v>
      </c>
      <c r="AA49" s="18">
        <v>55725859</v>
      </c>
      <c r="AB49" s="18"/>
    </row>
    <row r="50" s="3" customFormat="1" ht="33.75" spans="1:28">
      <c r="A50" s="62">
        <v>48</v>
      </c>
      <c r="B50" s="18" t="s">
        <v>2282</v>
      </c>
      <c r="C50" s="18"/>
      <c r="D50" s="18"/>
      <c r="E50" s="62" t="s">
        <v>2549</v>
      </c>
      <c r="F50" s="19" t="s">
        <v>2550</v>
      </c>
      <c r="G50" s="19" t="s">
        <v>2310</v>
      </c>
      <c r="H50" s="17"/>
      <c r="I50" s="19"/>
      <c r="J50" s="18"/>
      <c r="K50" s="18"/>
      <c r="L50" s="19"/>
      <c r="M50" s="19"/>
      <c r="N50" s="38"/>
      <c r="O50" s="49"/>
      <c r="P50" s="49"/>
      <c r="Q50" s="71">
        <v>6</v>
      </c>
      <c r="R50" s="38">
        <v>7.55</v>
      </c>
      <c r="S50" s="38">
        <v>14</v>
      </c>
      <c r="T50" s="38">
        <f t="shared" si="0"/>
        <v>105.7</v>
      </c>
      <c r="U50" s="38">
        <v>4.2</v>
      </c>
      <c r="V50" s="38">
        <f t="shared" si="1"/>
        <v>31.71</v>
      </c>
      <c r="W50" s="38">
        <f t="shared" si="2"/>
        <v>73.99</v>
      </c>
      <c r="X50" s="40" t="s">
        <v>2302</v>
      </c>
      <c r="Y50" s="38">
        <v>31.71</v>
      </c>
      <c r="Z50" s="38" t="s">
        <v>2311</v>
      </c>
      <c r="AA50" s="18">
        <v>43402916</v>
      </c>
      <c r="AB50" s="18"/>
    </row>
    <row r="51" s="3" customFormat="1" ht="33.75" spans="1:28">
      <c r="A51" s="62">
        <v>49</v>
      </c>
      <c r="B51" s="18" t="s">
        <v>2282</v>
      </c>
      <c r="C51" s="18"/>
      <c r="D51" s="18"/>
      <c r="E51" s="62" t="s">
        <v>2551</v>
      </c>
      <c r="F51" s="19" t="s">
        <v>2552</v>
      </c>
      <c r="G51" s="19" t="s">
        <v>2553</v>
      </c>
      <c r="H51" s="17"/>
      <c r="I51" s="19"/>
      <c r="J51" s="18"/>
      <c r="K51" s="18"/>
      <c r="L51" s="19"/>
      <c r="M51" s="19"/>
      <c r="N51" s="38"/>
      <c r="O51" s="49"/>
      <c r="P51" s="49"/>
      <c r="Q51" s="72">
        <v>3</v>
      </c>
      <c r="R51" s="38">
        <v>2.8</v>
      </c>
      <c r="S51" s="38">
        <v>14</v>
      </c>
      <c r="T51" s="38">
        <f t="shared" si="0"/>
        <v>39.2</v>
      </c>
      <c r="U51" s="38">
        <v>4.2</v>
      </c>
      <c r="V51" s="38">
        <f t="shared" si="1"/>
        <v>11.76</v>
      </c>
      <c r="W51" s="38">
        <f t="shared" si="2"/>
        <v>27.44</v>
      </c>
      <c r="X51" s="40" t="s">
        <v>261</v>
      </c>
      <c r="Y51" s="38">
        <v>11.76</v>
      </c>
      <c r="Z51" s="18" t="s">
        <v>2323</v>
      </c>
      <c r="AA51" s="18">
        <v>44449381</v>
      </c>
      <c r="AB51" s="18"/>
    </row>
    <row r="52" s="56" customFormat="1" ht="30" customHeight="1" spans="1:28">
      <c r="A52" s="68"/>
      <c r="B52" s="68" t="s">
        <v>33</v>
      </c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73">
        <f>SUM(Q3:Q51)</f>
        <v>1455</v>
      </c>
      <c r="R52" s="74">
        <f>SUM(R3:R51)</f>
        <v>2826.51</v>
      </c>
      <c r="S52" s="68"/>
      <c r="T52" s="74">
        <f>SUM(T3:T51)</f>
        <v>39571.14</v>
      </c>
      <c r="U52" s="68"/>
      <c r="V52" s="74">
        <f>SUM(V3:V51)</f>
        <v>11871.342</v>
      </c>
      <c r="W52" s="74">
        <f>SUM(W3:W51)</f>
        <v>27699.798</v>
      </c>
      <c r="X52" s="68"/>
      <c r="Y52" s="68"/>
      <c r="Z52" s="68"/>
      <c r="AA52" s="68"/>
      <c r="AB52" s="68"/>
    </row>
  </sheetData>
  <protectedRanges>
    <protectedRange sqref="R6" name="区域1_2_4_1"/>
    <protectedRange sqref="R11" name="区域1_2_4_2"/>
    <protectedRange sqref="R31" name="区域1_2"/>
    <protectedRange sqref="R32" name="区域1_2_2_1"/>
    <protectedRange sqref="R22" name="区域1_2_2"/>
    <protectedRange sqref="R4" name="区域1_2_4"/>
    <protectedRange sqref="R8" name="区域1_2_3"/>
    <protectedRange sqref="R9" name="区域1_2_4_2_1"/>
  </protectedRanges>
  <autoFilter ref="A2:AB52">
    <extLst/>
  </autoFilter>
  <mergeCells count="1">
    <mergeCell ref="A1:AB1"/>
  </mergeCells>
  <conditionalFormatting sqref="F33">
    <cfRule type="duplicateValues" dxfId="1" priority="2"/>
    <cfRule type="duplicateValues" dxfId="1" priority="1"/>
  </conditionalFormatting>
  <conditionalFormatting sqref="H48">
    <cfRule type="duplicateValues" dxfId="1" priority="12"/>
    <cfRule type="duplicateValues" dxfId="1" priority="13"/>
  </conditionalFormatting>
  <conditionalFormatting sqref="H49">
    <cfRule type="duplicateValues" dxfId="1" priority="10"/>
    <cfRule type="duplicateValues" dxfId="1" priority="11"/>
  </conditionalFormatting>
  <printOptions horizontalCentered="1"/>
  <pageMargins left="0" right="0" top="0" bottom="0" header="0" footer="0"/>
  <pageSetup paperSize="9" scale="95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90"/>
  <sheetViews>
    <sheetView workbookViewId="0">
      <pane ySplit="2" topLeftCell="A179" activePane="bottomLeft" state="frozen"/>
      <selection/>
      <selection pane="bottomLeft" activeCell="V9" sqref="V9"/>
    </sheetView>
  </sheetViews>
  <sheetFormatPr defaultColWidth="9" defaultRowHeight="13.5"/>
  <cols>
    <col min="1" max="1" width="4.125" customWidth="1"/>
    <col min="2" max="2" width="7.125" customWidth="1"/>
    <col min="3" max="3" width="10.375" customWidth="1"/>
    <col min="4" max="4" width="8.75" style="5" customWidth="1"/>
    <col min="5" max="5" width="11.875" customWidth="1"/>
    <col min="6" max="6" width="11.875" style="6" customWidth="1"/>
    <col min="7" max="7" width="11.375" customWidth="1"/>
    <col min="8" max="8" width="5.95833333333333" customWidth="1"/>
    <col min="9" max="9" width="8.75" style="7" customWidth="1"/>
    <col min="10" max="12" width="10.375" style="7" customWidth="1"/>
    <col min="13" max="15" width="8.875" customWidth="1"/>
    <col min="16" max="16" width="8.125" style="7" customWidth="1"/>
    <col min="17" max="17" width="12.25" customWidth="1"/>
    <col min="18" max="18" width="10.375" customWidth="1"/>
  </cols>
  <sheetData>
    <row r="1" ht="25.5" spans="1:18">
      <c r="A1" s="8" t="s">
        <v>2554</v>
      </c>
      <c r="B1" s="8"/>
      <c r="C1" s="9"/>
      <c r="D1" s="8"/>
      <c r="E1" s="8"/>
      <c r="F1" s="10"/>
      <c r="G1" s="8"/>
      <c r="H1" s="8"/>
      <c r="I1" s="28"/>
      <c r="J1" s="29"/>
      <c r="K1" s="28"/>
      <c r="L1" s="28"/>
      <c r="M1" s="30"/>
      <c r="N1" s="30"/>
      <c r="O1" s="31" t="s">
        <v>2555</v>
      </c>
      <c r="P1" s="32"/>
      <c r="Q1" s="43"/>
      <c r="R1" s="43"/>
    </row>
    <row r="2" s="1" customFormat="1" ht="33.75" spans="1:18">
      <c r="A2" s="11" t="s">
        <v>36</v>
      </c>
      <c r="B2" s="11" t="s">
        <v>37</v>
      </c>
      <c r="C2" s="12" t="s">
        <v>40</v>
      </c>
      <c r="D2" s="13" t="s">
        <v>41</v>
      </c>
      <c r="E2" s="11" t="s">
        <v>42</v>
      </c>
      <c r="F2" s="14" t="s">
        <v>44</v>
      </c>
      <c r="G2" s="11" t="s">
        <v>3</v>
      </c>
      <c r="H2" s="15" t="s">
        <v>51</v>
      </c>
      <c r="I2" s="33" t="s">
        <v>2556</v>
      </c>
      <c r="J2" s="34" t="s">
        <v>54</v>
      </c>
      <c r="K2" s="33" t="s">
        <v>56</v>
      </c>
      <c r="L2" s="35" t="s">
        <v>57</v>
      </c>
      <c r="M2" s="36" t="s">
        <v>2557</v>
      </c>
      <c r="N2" s="36" t="s">
        <v>2558</v>
      </c>
      <c r="O2" s="36" t="s">
        <v>58</v>
      </c>
      <c r="P2" s="33" t="s">
        <v>59</v>
      </c>
      <c r="Q2" s="14" t="s">
        <v>60</v>
      </c>
      <c r="R2" s="14" t="s">
        <v>61</v>
      </c>
    </row>
    <row r="3" s="2" customFormat="1" ht="22.5" outlineLevel="2" spans="1:18">
      <c r="A3" s="16">
        <v>1</v>
      </c>
      <c r="B3" s="16" t="s">
        <v>738</v>
      </c>
      <c r="C3" s="16" t="s">
        <v>2559</v>
      </c>
      <c r="D3" s="16" t="s">
        <v>2560</v>
      </c>
      <c r="E3" s="16" t="s">
        <v>2561</v>
      </c>
      <c r="F3" s="17" t="s">
        <v>2562</v>
      </c>
      <c r="G3" s="16" t="s">
        <v>22</v>
      </c>
      <c r="H3" s="16">
        <v>1</v>
      </c>
      <c r="I3" s="37">
        <v>175</v>
      </c>
      <c r="J3" s="38">
        <v>7000</v>
      </c>
      <c r="K3" s="38">
        <v>1400</v>
      </c>
      <c r="L3" s="38">
        <f>J3-K3</f>
        <v>5600</v>
      </c>
      <c r="M3" s="39">
        <v>45683</v>
      </c>
      <c r="N3" s="39">
        <v>46047</v>
      </c>
      <c r="O3" s="40" t="s">
        <v>2563</v>
      </c>
      <c r="P3" s="38">
        <v>1526</v>
      </c>
      <c r="Q3" s="38" t="s">
        <v>2088</v>
      </c>
      <c r="R3" s="18">
        <v>54165980</v>
      </c>
    </row>
    <row r="4" s="3" customFormat="1" ht="22.5" outlineLevel="2" spans="1:18">
      <c r="A4" s="16">
        <v>2</v>
      </c>
      <c r="B4" s="16" t="s">
        <v>738</v>
      </c>
      <c r="C4" s="16" t="s">
        <v>2564</v>
      </c>
      <c r="D4" s="16" t="s">
        <v>1883</v>
      </c>
      <c r="E4" s="16" t="s">
        <v>2565</v>
      </c>
      <c r="F4" s="17" t="s">
        <v>2566</v>
      </c>
      <c r="G4" s="16" t="s">
        <v>22</v>
      </c>
      <c r="H4" s="16">
        <v>1</v>
      </c>
      <c r="I4" s="37">
        <v>100</v>
      </c>
      <c r="J4" s="38">
        <v>4000</v>
      </c>
      <c r="K4" s="38">
        <v>800</v>
      </c>
      <c r="L4" s="38">
        <f t="shared" ref="L4:L11" si="0">J4-K4</f>
        <v>3200</v>
      </c>
      <c r="M4" s="39">
        <v>45683</v>
      </c>
      <c r="N4" s="39">
        <v>46047</v>
      </c>
      <c r="O4" s="40" t="s">
        <v>2563</v>
      </c>
      <c r="P4" s="38">
        <v>947</v>
      </c>
      <c r="Q4" s="38" t="s">
        <v>2088</v>
      </c>
      <c r="R4" s="18">
        <v>4323979</v>
      </c>
    </row>
    <row r="5" s="2" customFormat="1" ht="22.5" outlineLevel="2" spans="1:18">
      <c r="A5" s="16">
        <v>3</v>
      </c>
      <c r="B5" s="16" t="s">
        <v>738</v>
      </c>
      <c r="C5" s="16" t="s">
        <v>2567</v>
      </c>
      <c r="D5" s="16" t="s">
        <v>2568</v>
      </c>
      <c r="E5" s="16" t="s">
        <v>2569</v>
      </c>
      <c r="F5" s="17" t="s">
        <v>2570</v>
      </c>
      <c r="G5" s="16" t="s">
        <v>22</v>
      </c>
      <c r="H5" s="16">
        <v>1</v>
      </c>
      <c r="I5" s="37">
        <v>63</v>
      </c>
      <c r="J5" s="38">
        <v>2520</v>
      </c>
      <c r="K5" s="38">
        <v>504</v>
      </c>
      <c r="L5" s="38">
        <f t="shared" si="0"/>
        <v>2016</v>
      </c>
      <c r="M5" s="39">
        <v>45702</v>
      </c>
      <c r="N5" s="39">
        <v>46066</v>
      </c>
      <c r="O5" s="40" t="s">
        <v>2571</v>
      </c>
      <c r="P5" s="38">
        <v>567</v>
      </c>
      <c r="Q5" s="38" t="s">
        <v>2088</v>
      </c>
      <c r="R5" s="18">
        <v>65686309</v>
      </c>
    </row>
    <row r="6" s="3" customFormat="1" ht="22.5" outlineLevel="2" spans="1:18">
      <c r="A6" s="16">
        <v>4</v>
      </c>
      <c r="B6" s="16" t="s">
        <v>738</v>
      </c>
      <c r="C6" s="16" t="s">
        <v>2572</v>
      </c>
      <c r="D6" s="16" t="s">
        <v>2573</v>
      </c>
      <c r="E6" s="16" t="s">
        <v>2574</v>
      </c>
      <c r="F6" s="17" t="s">
        <v>2575</v>
      </c>
      <c r="G6" s="16" t="s">
        <v>22</v>
      </c>
      <c r="H6" s="16">
        <v>1</v>
      </c>
      <c r="I6" s="37">
        <v>40</v>
      </c>
      <c r="J6" s="38">
        <v>1600</v>
      </c>
      <c r="K6" s="38">
        <v>320</v>
      </c>
      <c r="L6" s="38">
        <f t="shared" si="0"/>
        <v>1280</v>
      </c>
      <c r="M6" s="39">
        <v>45706</v>
      </c>
      <c r="N6" s="39">
        <v>46070</v>
      </c>
      <c r="O6" s="40" t="s">
        <v>2576</v>
      </c>
      <c r="P6" s="38">
        <v>362</v>
      </c>
      <c r="Q6" s="38" t="s">
        <v>2088</v>
      </c>
      <c r="R6" s="18">
        <v>8860805</v>
      </c>
    </row>
    <row r="7" s="3" customFormat="1" ht="22.5" outlineLevel="2" spans="1:18">
      <c r="A7" s="16">
        <v>5</v>
      </c>
      <c r="B7" s="16" t="s">
        <v>738</v>
      </c>
      <c r="C7" s="16" t="s">
        <v>2577</v>
      </c>
      <c r="D7" s="18" t="s">
        <v>2578</v>
      </c>
      <c r="E7" s="18" t="s">
        <v>2579</v>
      </c>
      <c r="F7" s="19" t="s">
        <v>2580</v>
      </c>
      <c r="G7" s="18" t="s">
        <v>22</v>
      </c>
      <c r="H7" s="18">
        <v>1</v>
      </c>
      <c r="I7" s="41">
        <v>43</v>
      </c>
      <c r="J7" s="38">
        <v>1720</v>
      </c>
      <c r="K7" s="38">
        <v>344</v>
      </c>
      <c r="L7" s="38">
        <f t="shared" si="0"/>
        <v>1376</v>
      </c>
      <c r="M7" s="39">
        <v>45709</v>
      </c>
      <c r="N7" s="39">
        <v>46073</v>
      </c>
      <c r="O7" s="40" t="s">
        <v>2581</v>
      </c>
      <c r="P7" s="38">
        <v>407</v>
      </c>
      <c r="Q7" s="38" t="s">
        <v>2088</v>
      </c>
      <c r="R7" s="18">
        <v>6723816</v>
      </c>
    </row>
    <row r="8" s="2" customFormat="1" ht="22.5" outlineLevel="2" spans="1:18">
      <c r="A8" s="16">
        <v>6</v>
      </c>
      <c r="B8" s="16" t="s">
        <v>738</v>
      </c>
      <c r="C8" s="16" t="s">
        <v>2582</v>
      </c>
      <c r="D8" s="16" t="s">
        <v>2583</v>
      </c>
      <c r="E8" s="16" t="s">
        <v>2584</v>
      </c>
      <c r="F8" s="17" t="s">
        <v>2585</v>
      </c>
      <c r="G8" s="16" t="s">
        <v>22</v>
      </c>
      <c r="H8" s="16">
        <v>1</v>
      </c>
      <c r="I8" s="37">
        <v>125</v>
      </c>
      <c r="J8" s="38">
        <v>5000</v>
      </c>
      <c r="K8" s="38">
        <v>1000</v>
      </c>
      <c r="L8" s="38">
        <f t="shared" si="0"/>
        <v>4000</v>
      </c>
      <c r="M8" s="39">
        <v>45710</v>
      </c>
      <c r="N8" s="39">
        <v>46074</v>
      </c>
      <c r="O8" s="40" t="s">
        <v>2586</v>
      </c>
      <c r="P8" s="38">
        <v>1000</v>
      </c>
      <c r="Q8" s="16" t="s">
        <v>2088</v>
      </c>
      <c r="R8" s="18">
        <v>9178336</v>
      </c>
    </row>
    <row r="9" s="2" customFormat="1" ht="22.5" outlineLevel="2" spans="1:18">
      <c r="A9" s="16">
        <v>7</v>
      </c>
      <c r="B9" s="16" t="s">
        <v>738</v>
      </c>
      <c r="C9" s="16" t="s">
        <v>2587</v>
      </c>
      <c r="D9" s="16" t="s">
        <v>2588</v>
      </c>
      <c r="E9" s="16" t="s">
        <v>2589</v>
      </c>
      <c r="F9" s="19" t="s">
        <v>2590</v>
      </c>
      <c r="G9" s="18" t="s">
        <v>22</v>
      </c>
      <c r="H9" s="18">
        <v>1</v>
      </c>
      <c r="I9" s="38">
        <v>48</v>
      </c>
      <c r="J9" s="38">
        <v>1920</v>
      </c>
      <c r="K9" s="38">
        <v>384</v>
      </c>
      <c r="L9" s="38">
        <f t="shared" si="0"/>
        <v>1536</v>
      </c>
      <c r="M9" s="39">
        <v>45714</v>
      </c>
      <c r="N9" s="39">
        <v>46078</v>
      </c>
      <c r="O9" s="40" t="s">
        <v>2591</v>
      </c>
      <c r="P9" s="38">
        <v>447</v>
      </c>
      <c r="Q9" s="38" t="s">
        <v>2088</v>
      </c>
      <c r="R9" s="18">
        <v>16399854</v>
      </c>
    </row>
    <row r="10" s="2" customFormat="1" ht="22.5" outlineLevel="2" spans="1:18">
      <c r="A10" s="16">
        <v>8</v>
      </c>
      <c r="B10" s="16" t="s">
        <v>738</v>
      </c>
      <c r="C10" s="16" t="s">
        <v>2592</v>
      </c>
      <c r="D10" s="18" t="s">
        <v>2593</v>
      </c>
      <c r="E10" s="18" t="s">
        <v>2594</v>
      </c>
      <c r="F10" s="19" t="s">
        <v>2595</v>
      </c>
      <c r="G10" s="18" t="s">
        <v>22</v>
      </c>
      <c r="H10" s="18">
        <v>1</v>
      </c>
      <c r="I10" s="38">
        <v>80</v>
      </c>
      <c r="J10" s="38">
        <v>3200</v>
      </c>
      <c r="K10" s="38">
        <v>640</v>
      </c>
      <c r="L10" s="38">
        <f t="shared" si="0"/>
        <v>2560</v>
      </c>
      <c r="M10" s="39">
        <v>45716</v>
      </c>
      <c r="N10" s="39">
        <v>46080</v>
      </c>
      <c r="O10" s="40" t="s">
        <v>160</v>
      </c>
      <c r="P10" s="38">
        <v>640</v>
      </c>
      <c r="Q10" s="38" t="s">
        <v>2088</v>
      </c>
      <c r="R10" s="18">
        <v>99129363</v>
      </c>
    </row>
    <row r="11" s="2" customFormat="1" ht="33.75" outlineLevel="2" spans="1:18">
      <c r="A11" s="16">
        <v>9</v>
      </c>
      <c r="B11" s="16" t="s">
        <v>738</v>
      </c>
      <c r="C11" s="16" t="s">
        <v>2596</v>
      </c>
      <c r="D11" s="18" t="s">
        <v>2597</v>
      </c>
      <c r="E11" s="18" t="s">
        <v>2598</v>
      </c>
      <c r="F11" s="19" t="s">
        <v>2599</v>
      </c>
      <c r="G11" s="18" t="s">
        <v>22</v>
      </c>
      <c r="H11" s="16">
        <v>1</v>
      </c>
      <c r="I11" s="38">
        <v>200</v>
      </c>
      <c r="J11" s="38">
        <v>8000</v>
      </c>
      <c r="K11" s="38">
        <v>1600</v>
      </c>
      <c r="L11" s="38">
        <f t="shared" si="0"/>
        <v>6400</v>
      </c>
      <c r="M11" s="39">
        <v>45716</v>
      </c>
      <c r="N11" s="39">
        <v>46080</v>
      </c>
      <c r="O11" s="40" t="s">
        <v>2600</v>
      </c>
      <c r="P11" s="38">
        <v>1810</v>
      </c>
      <c r="Q11" s="38" t="s">
        <v>2088</v>
      </c>
      <c r="R11" s="18">
        <v>99878884</v>
      </c>
    </row>
    <row r="12" s="2" customFormat="1" ht="17" customHeight="1" outlineLevel="1" spans="1:18">
      <c r="A12" s="16"/>
      <c r="B12" s="16"/>
      <c r="C12" s="16"/>
      <c r="D12" s="18"/>
      <c r="E12" s="18"/>
      <c r="F12" s="19"/>
      <c r="G12" s="20" t="s">
        <v>2601</v>
      </c>
      <c r="H12" s="16">
        <f>SUBTOTAL(9,H3:H11)</f>
        <v>9</v>
      </c>
      <c r="I12" s="38">
        <f>SUBTOTAL(9,I3:I11)</f>
        <v>874</v>
      </c>
      <c r="J12" s="38">
        <f>SUBTOTAL(9,J3:J11)</f>
        <v>34960</v>
      </c>
      <c r="K12" s="38">
        <f>SUBTOTAL(9,K3:K11)</f>
        <v>6992</v>
      </c>
      <c r="L12" s="38">
        <f>SUBTOTAL(9,L3:L11)</f>
        <v>27968</v>
      </c>
      <c r="M12" s="39"/>
      <c r="N12" s="39"/>
      <c r="O12" s="40"/>
      <c r="P12" s="38"/>
      <c r="Q12" s="38"/>
      <c r="R12" s="16"/>
    </row>
    <row r="13" s="2" customFormat="1" ht="22.5" outlineLevel="2" spans="1:18">
      <c r="A13" s="16">
        <v>10</v>
      </c>
      <c r="B13" s="16" t="s">
        <v>738</v>
      </c>
      <c r="C13" s="16" t="s">
        <v>2602</v>
      </c>
      <c r="D13" s="16" t="s">
        <v>2560</v>
      </c>
      <c r="E13" s="16" t="s">
        <v>2561</v>
      </c>
      <c r="F13" s="17" t="s">
        <v>2562</v>
      </c>
      <c r="G13" s="16" t="s">
        <v>23</v>
      </c>
      <c r="H13" s="16">
        <v>1</v>
      </c>
      <c r="I13" s="37">
        <v>6</v>
      </c>
      <c r="J13" s="38">
        <v>630</v>
      </c>
      <c r="K13" s="38">
        <v>126</v>
      </c>
      <c r="L13" s="38">
        <f t="shared" ref="L13:L19" si="1">J13-K13</f>
        <v>504</v>
      </c>
      <c r="M13" s="39">
        <v>45683</v>
      </c>
      <c r="N13" s="39">
        <v>46047</v>
      </c>
      <c r="O13" s="40" t="s">
        <v>2563</v>
      </c>
      <c r="P13" s="38">
        <v>1526</v>
      </c>
      <c r="Q13" s="38" t="s">
        <v>2088</v>
      </c>
      <c r="R13" s="18">
        <v>54165980</v>
      </c>
    </row>
    <row r="14" s="2" customFormat="1" ht="22.5" outlineLevel="2" spans="1:18">
      <c r="A14" s="16">
        <v>11</v>
      </c>
      <c r="B14" s="16" t="s">
        <v>738</v>
      </c>
      <c r="C14" s="16" t="s">
        <v>2603</v>
      </c>
      <c r="D14" s="16" t="s">
        <v>1883</v>
      </c>
      <c r="E14" s="16" t="s">
        <v>2565</v>
      </c>
      <c r="F14" s="17" t="s">
        <v>2566</v>
      </c>
      <c r="G14" s="16" t="s">
        <v>23</v>
      </c>
      <c r="H14" s="16">
        <v>1</v>
      </c>
      <c r="I14" s="37">
        <v>7</v>
      </c>
      <c r="J14" s="38">
        <v>735</v>
      </c>
      <c r="K14" s="38">
        <v>147</v>
      </c>
      <c r="L14" s="38">
        <f t="shared" si="1"/>
        <v>588</v>
      </c>
      <c r="M14" s="39">
        <v>45683</v>
      </c>
      <c r="N14" s="39">
        <v>46047</v>
      </c>
      <c r="O14" s="40" t="s">
        <v>2563</v>
      </c>
      <c r="P14" s="38">
        <v>947</v>
      </c>
      <c r="Q14" s="38" t="s">
        <v>2088</v>
      </c>
      <c r="R14" s="18">
        <v>4323979</v>
      </c>
    </row>
    <row r="15" s="2" customFormat="1" ht="22.5" outlineLevel="2" spans="1:18">
      <c r="A15" s="16">
        <v>12</v>
      </c>
      <c r="B15" s="16" t="s">
        <v>738</v>
      </c>
      <c r="C15" s="16" t="s">
        <v>2604</v>
      </c>
      <c r="D15" s="16" t="s">
        <v>2568</v>
      </c>
      <c r="E15" s="16" t="s">
        <v>2569</v>
      </c>
      <c r="F15" s="17" t="s">
        <v>2570</v>
      </c>
      <c r="G15" s="16" t="s">
        <v>23</v>
      </c>
      <c r="H15" s="16">
        <v>1</v>
      </c>
      <c r="I15" s="37">
        <v>3</v>
      </c>
      <c r="J15" s="38">
        <v>315</v>
      </c>
      <c r="K15" s="38">
        <v>63</v>
      </c>
      <c r="L15" s="38">
        <f t="shared" si="1"/>
        <v>252</v>
      </c>
      <c r="M15" s="39">
        <v>45702</v>
      </c>
      <c r="N15" s="39">
        <v>46066</v>
      </c>
      <c r="O15" s="40" t="s">
        <v>2571</v>
      </c>
      <c r="P15" s="38">
        <v>567</v>
      </c>
      <c r="Q15" s="38" t="s">
        <v>2088</v>
      </c>
      <c r="R15" s="18">
        <v>65686309</v>
      </c>
    </row>
    <row r="16" s="2" customFormat="1" ht="22.5" outlineLevel="2" spans="1:18">
      <c r="A16" s="16">
        <v>13</v>
      </c>
      <c r="B16" s="16" t="s">
        <v>738</v>
      </c>
      <c r="C16" s="16" t="s">
        <v>2605</v>
      </c>
      <c r="D16" s="16" t="s">
        <v>2573</v>
      </c>
      <c r="E16" s="16" t="s">
        <v>2574</v>
      </c>
      <c r="F16" s="17" t="s">
        <v>2575</v>
      </c>
      <c r="G16" s="16" t="s">
        <v>23</v>
      </c>
      <c r="H16" s="16">
        <v>1</v>
      </c>
      <c r="I16" s="37">
        <v>2</v>
      </c>
      <c r="J16" s="38">
        <v>210</v>
      </c>
      <c r="K16" s="38">
        <v>42</v>
      </c>
      <c r="L16" s="38">
        <f t="shared" si="1"/>
        <v>168</v>
      </c>
      <c r="M16" s="39">
        <v>45706</v>
      </c>
      <c r="N16" s="39">
        <v>46070</v>
      </c>
      <c r="O16" s="40" t="s">
        <v>2576</v>
      </c>
      <c r="P16" s="38">
        <v>362</v>
      </c>
      <c r="Q16" s="38" t="s">
        <v>2088</v>
      </c>
      <c r="R16" s="18">
        <v>8860805</v>
      </c>
    </row>
    <row r="17" s="2" customFormat="1" ht="22.5" outlineLevel="2" spans="1:18">
      <c r="A17" s="16">
        <v>14</v>
      </c>
      <c r="B17" s="16" t="s">
        <v>738</v>
      </c>
      <c r="C17" s="16" t="s">
        <v>2606</v>
      </c>
      <c r="D17" s="18" t="s">
        <v>2578</v>
      </c>
      <c r="E17" s="18" t="s">
        <v>2579</v>
      </c>
      <c r="F17" s="19" t="s">
        <v>2580</v>
      </c>
      <c r="G17" s="18" t="s">
        <v>23</v>
      </c>
      <c r="H17" s="18">
        <v>1</v>
      </c>
      <c r="I17" s="41">
        <v>3</v>
      </c>
      <c r="J17" s="38">
        <v>315</v>
      </c>
      <c r="K17" s="38">
        <v>63</v>
      </c>
      <c r="L17" s="38">
        <f t="shared" si="1"/>
        <v>252</v>
      </c>
      <c r="M17" s="39">
        <v>45709</v>
      </c>
      <c r="N17" s="39">
        <v>46073</v>
      </c>
      <c r="O17" s="40" t="s">
        <v>2581</v>
      </c>
      <c r="P17" s="38">
        <v>407</v>
      </c>
      <c r="Q17" s="38" t="s">
        <v>2088</v>
      </c>
      <c r="R17" s="18">
        <v>6723816</v>
      </c>
    </row>
    <row r="18" s="2" customFormat="1" ht="22.5" outlineLevel="2" spans="1:18">
      <c r="A18" s="16">
        <v>15</v>
      </c>
      <c r="B18" s="16" t="s">
        <v>738</v>
      </c>
      <c r="C18" s="16" t="s">
        <v>2607</v>
      </c>
      <c r="D18" s="16" t="s">
        <v>2588</v>
      </c>
      <c r="E18" s="16" t="s">
        <v>2589</v>
      </c>
      <c r="F18" s="19" t="s">
        <v>2590</v>
      </c>
      <c r="G18" s="18" t="s">
        <v>23</v>
      </c>
      <c r="H18" s="18">
        <v>1</v>
      </c>
      <c r="I18" s="38">
        <v>3</v>
      </c>
      <c r="J18" s="38">
        <v>315</v>
      </c>
      <c r="K18" s="38">
        <v>63</v>
      </c>
      <c r="L18" s="38">
        <f t="shared" si="1"/>
        <v>252</v>
      </c>
      <c r="M18" s="39">
        <v>45714</v>
      </c>
      <c r="N18" s="39">
        <v>46078</v>
      </c>
      <c r="O18" s="40" t="s">
        <v>2591</v>
      </c>
      <c r="P18" s="38">
        <v>447</v>
      </c>
      <c r="Q18" s="38" t="s">
        <v>2088</v>
      </c>
      <c r="R18" s="18">
        <v>16399854</v>
      </c>
    </row>
    <row r="19" s="2" customFormat="1" ht="33.75" outlineLevel="2" spans="1:18">
      <c r="A19" s="16">
        <v>16</v>
      </c>
      <c r="B19" s="16" t="s">
        <v>738</v>
      </c>
      <c r="C19" s="16" t="s">
        <v>2608</v>
      </c>
      <c r="D19" s="18" t="s">
        <v>2597</v>
      </c>
      <c r="E19" s="18" t="s">
        <v>2598</v>
      </c>
      <c r="F19" s="19" t="s">
        <v>2599</v>
      </c>
      <c r="G19" s="16" t="s">
        <v>23</v>
      </c>
      <c r="H19" s="16">
        <v>1</v>
      </c>
      <c r="I19" s="38">
        <v>10</v>
      </c>
      <c r="J19" s="38">
        <v>1050</v>
      </c>
      <c r="K19" s="38">
        <v>210</v>
      </c>
      <c r="L19" s="38">
        <f t="shared" si="1"/>
        <v>840</v>
      </c>
      <c r="M19" s="39">
        <v>45716</v>
      </c>
      <c r="N19" s="39">
        <v>46080</v>
      </c>
      <c r="O19" s="40" t="s">
        <v>2600</v>
      </c>
      <c r="P19" s="38">
        <v>1810</v>
      </c>
      <c r="Q19" s="38" t="s">
        <v>2088</v>
      </c>
      <c r="R19" s="18">
        <v>99878884</v>
      </c>
    </row>
    <row r="20" s="2" customFormat="1" ht="22.5" outlineLevel="1" spans="1:18">
      <c r="A20" s="16"/>
      <c r="B20" s="16"/>
      <c r="C20" s="16"/>
      <c r="D20" s="18"/>
      <c r="E20" s="18"/>
      <c r="F20" s="19"/>
      <c r="G20" s="21" t="s">
        <v>2609</v>
      </c>
      <c r="H20" s="16">
        <f>SUBTOTAL(9,H13:H19)</f>
        <v>7</v>
      </c>
      <c r="I20" s="38">
        <f>SUBTOTAL(9,I13:I19)</f>
        <v>34</v>
      </c>
      <c r="J20" s="38">
        <f>SUBTOTAL(9,J13:J19)</f>
        <v>3570</v>
      </c>
      <c r="K20" s="38">
        <f>SUBTOTAL(9,K13:K19)</f>
        <v>714</v>
      </c>
      <c r="L20" s="38">
        <f>SUBTOTAL(9,L13:L19)</f>
        <v>2856</v>
      </c>
      <c r="M20" s="39"/>
      <c r="N20" s="39"/>
      <c r="O20" s="40"/>
      <c r="P20" s="38"/>
      <c r="Q20" s="38"/>
      <c r="R20" s="16"/>
    </row>
    <row r="21" s="2" customFormat="1" ht="22.5" outlineLevel="2" spans="1:18">
      <c r="A21" s="16">
        <v>17</v>
      </c>
      <c r="B21" s="16" t="s">
        <v>738</v>
      </c>
      <c r="C21" s="16" t="s">
        <v>2610</v>
      </c>
      <c r="D21" s="16" t="s">
        <v>2611</v>
      </c>
      <c r="E21" s="16" t="s">
        <v>2612</v>
      </c>
      <c r="F21" s="17" t="s">
        <v>2613</v>
      </c>
      <c r="G21" s="16" t="s">
        <v>24</v>
      </c>
      <c r="H21" s="16">
        <v>1</v>
      </c>
      <c r="I21" s="37">
        <v>10211</v>
      </c>
      <c r="J21" s="38">
        <v>12253.2</v>
      </c>
      <c r="K21" s="38">
        <v>3675.96</v>
      </c>
      <c r="L21" s="38">
        <f>J21-K21</f>
        <v>8577.24</v>
      </c>
      <c r="M21" s="39">
        <v>45716</v>
      </c>
      <c r="N21" s="39">
        <v>46080</v>
      </c>
      <c r="O21" s="40" t="s">
        <v>2614</v>
      </c>
      <c r="P21" s="38">
        <v>3675.96</v>
      </c>
      <c r="Q21" s="16" t="s">
        <v>2615</v>
      </c>
      <c r="R21" s="18">
        <v>67121293</v>
      </c>
    </row>
    <row r="22" s="2" customFormat="1" ht="22.5" outlineLevel="2" spans="1:18">
      <c r="A22" s="16">
        <v>18</v>
      </c>
      <c r="B22" s="16" t="s">
        <v>738</v>
      </c>
      <c r="C22" s="16" t="s">
        <v>2616</v>
      </c>
      <c r="D22" s="16" t="s">
        <v>1153</v>
      </c>
      <c r="E22" s="16" t="s">
        <v>2617</v>
      </c>
      <c r="F22" s="17" t="s">
        <v>2618</v>
      </c>
      <c r="G22" s="16" t="s">
        <v>24</v>
      </c>
      <c r="H22" s="16">
        <v>1</v>
      </c>
      <c r="I22" s="37">
        <v>11522</v>
      </c>
      <c r="J22" s="38">
        <v>13826.4</v>
      </c>
      <c r="K22" s="38">
        <v>4147.92</v>
      </c>
      <c r="L22" s="38">
        <f>J22-K22</f>
        <v>9678.48</v>
      </c>
      <c r="M22" s="39">
        <v>45716</v>
      </c>
      <c r="N22" s="39">
        <v>46080</v>
      </c>
      <c r="O22" s="40" t="s">
        <v>2614</v>
      </c>
      <c r="P22" s="38">
        <v>4147.92</v>
      </c>
      <c r="Q22" s="38" t="s">
        <v>2619</v>
      </c>
      <c r="R22" s="18">
        <v>49400368</v>
      </c>
    </row>
    <row r="23" s="2" customFormat="1" ht="18" customHeight="1" outlineLevel="1" spans="1:18">
      <c r="A23" s="16"/>
      <c r="B23" s="16"/>
      <c r="C23" s="16"/>
      <c r="D23" s="16"/>
      <c r="E23" s="16"/>
      <c r="F23" s="17"/>
      <c r="G23" s="21" t="s">
        <v>2620</v>
      </c>
      <c r="H23" s="16">
        <f>SUBTOTAL(9,H21:H22)</f>
        <v>2</v>
      </c>
      <c r="I23" s="37">
        <f>SUBTOTAL(9,I21:I22)</f>
        <v>21733</v>
      </c>
      <c r="J23" s="38">
        <f>SUBTOTAL(9,J21:J22)</f>
        <v>26079.6</v>
      </c>
      <c r="K23" s="38">
        <f>SUBTOTAL(9,K21:K22)</f>
        <v>7823.88</v>
      </c>
      <c r="L23" s="38">
        <f>SUBTOTAL(9,L21:L22)</f>
        <v>18255.72</v>
      </c>
      <c r="M23" s="39"/>
      <c r="N23" s="39"/>
      <c r="O23" s="40"/>
      <c r="P23" s="38"/>
      <c r="Q23" s="38"/>
      <c r="R23" s="16"/>
    </row>
    <row r="24" s="2" customFormat="1" ht="22.5" outlineLevel="2" spans="1:18">
      <c r="A24" s="16">
        <v>19</v>
      </c>
      <c r="B24" s="18" t="s">
        <v>738</v>
      </c>
      <c r="C24" s="16" t="s">
        <v>2621</v>
      </c>
      <c r="D24" s="18" t="s">
        <v>2622</v>
      </c>
      <c r="E24" s="18" t="s">
        <v>2623</v>
      </c>
      <c r="F24" s="19" t="s">
        <v>2624</v>
      </c>
      <c r="G24" s="18" t="s">
        <v>25</v>
      </c>
      <c r="H24" s="18">
        <v>1</v>
      </c>
      <c r="I24" s="41">
        <v>10.43</v>
      </c>
      <c r="J24" s="38">
        <v>2628.36</v>
      </c>
      <c r="K24" s="38">
        <v>525.67</v>
      </c>
      <c r="L24" s="38">
        <f t="shared" ref="L24:L49" si="2">J24-K24</f>
        <v>2102.69</v>
      </c>
      <c r="M24" s="42">
        <v>45619</v>
      </c>
      <c r="N24" s="42">
        <v>45983</v>
      </c>
      <c r="O24" s="39">
        <v>45615</v>
      </c>
      <c r="P24" s="37">
        <v>525.67</v>
      </c>
      <c r="Q24" s="44" t="s">
        <v>2622</v>
      </c>
      <c r="R24" s="16">
        <v>41177780</v>
      </c>
    </row>
    <row r="25" s="2" customFormat="1" ht="45" outlineLevel="2" spans="1:18">
      <c r="A25" s="16">
        <v>20</v>
      </c>
      <c r="B25" s="16" t="s">
        <v>738</v>
      </c>
      <c r="C25" s="16" t="s">
        <v>2625</v>
      </c>
      <c r="D25" s="18" t="s">
        <v>2626</v>
      </c>
      <c r="E25" s="18" t="s">
        <v>2627</v>
      </c>
      <c r="F25" s="22" t="s">
        <v>2628</v>
      </c>
      <c r="G25" s="18" t="s">
        <v>25</v>
      </c>
      <c r="H25" s="18">
        <v>1</v>
      </c>
      <c r="I25" s="38">
        <v>171</v>
      </c>
      <c r="J25" s="38">
        <v>104652</v>
      </c>
      <c r="K25" s="38">
        <v>20930.4</v>
      </c>
      <c r="L25" s="38">
        <f t="shared" si="2"/>
        <v>83721.6</v>
      </c>
      <c r="M25" s="42">
        <v>45668</v>
      </c>
      <c r="N25" s="42">
        <v>46032</v>
      </c>
      <c r="O25" s="40" t="s">
        <v>2629</v>
      </c>
      <c r="P25" s="38">
        <v>20930.4</v>
      </c>
      <c r="Q25" s="38" t="s">
        <v>2626</v>
      </c>
      <c r="R25" s="18">
        <v>65595486</v>
      </c>
    </row>
    <row r="26" s="2" customFormat="1" ht="45" outlineLevel="2" spans="1:18">
      <c r="A26" s="16">
        <v>21</v>
      </c>
      <c r="B26" s="16" t="s">
        <v>738</v>
      </c>
      <c r="C26" s="16" t="s">
        <v>2630</v>
      </c>
      <c r="D26" s="19" t="s">
        <v>2626</v>
      </c>
      <c r="E26" s="19" t="s">
        <v>2631</v>
      </c>
      <c r="F26" s="19" t="s">
        <v>2628</v>
      </c>
      <c r="G26" s="18" t="s">
        <v>25</v>
      </c>
      <c r="H26" s="18">
        <v>1</v>
      </c>
      <c r="I26" s="41">
        <v>30.87</v>
      </c>
      <c r="J26" s="38">
        <v>17435.38</v>
      </c>
      <c r="K26" s="38">
        <v>3487.08</v>
      </c>
      <c r="L26" s="38">
        <f t="shared" si="2"/>
        <v>13948.3</v>
      </c>
      <c r="M26" s="42">
        <v>45668</v>
      </c>
      <c r="N26" s="42">
        <v>46032</v>
      </c>
      <c r="O26" s="40" t="s">
        <v>2629</v>
      </c>
      <c r="P26" s="38">
        <v>3487.07</v>
      </c>
      <c r="Q26" s="38" t="s">
        <v>2626</v>
      </c>
      <c r="R26" s="18">
        <v>56733488</v>
      </c>
    </row>
    <row r="27" s="2" customFormat="1" ht="33.75" outlineLevel="2" spans="1:18">
      <c r="A27" s="16">
        <v>22</v>
      </c>
      <c r="B27" s="16" t="s">
        <v>738</v>
      </c>
      <c r="C27" s="16" t="s">
        <v>2632</v>
      </c>
      <c r="D27" s="23" t="s">
        <v>2633</v>
      </c>
      <c r="E27" s="23" t="s">
        <v>2634</v>
      </c>
      <c r="F27" s="22" t="s">
        <v>2635</v>
      </c>
      <c r="G27" s="18" t="s">
        <v>25</v>
      </c>
      <c r="H27" s="16">
        <v>1</v>
      </c>
      <c r="I27" s="37">
        <v>82</v>
      </c>
      <c r="J27" s="38">
        <v>46494</v>
      </c>
      <c r="K27" s="38">
        <v>9298.8</v>
      </c>
      <c r="L27" s="38">
        <f t="shared" si="2"/>
        <v>37195.2</v>
      </c>
      <c r="M27" s="39">
        <v>45670</v>
      </c>
      <c r="N27" s="39">
        <v>46034</v>
      </c>
      <c r="O27" s="40" t="s">
        <v>2629</v>
      </c>
      <c r="P27" s="38">
        <v>9298.8</v>
      </c>
      <c r="Q27" s="38" t="s">
        <v>2633</v>
      </c>
      <c r="R27" s="18">
        <v>56357486</v>
      </c>
    </row>
    <row r="28" s="2" customFormat="1" ht="33.75" outlineLevel="2" spans="1:18">
      <c r="A28" s="16">
        <v>23</v>
      </c>
      <c r="B28" s="16" t="s">
        <v>506</v>
      </c>
      <c r="C28" s="16" t="s">
        <v>2636</v>
      </c>
      <c r="D28" s="19" t="s">
        <v>2637</v>
      </c>
      <c r="E28" s="19" t="s">
        <v>2638</v>
      </c>
      <c r="F28" s="19" t="s">
        <v>2639</v>
      </c>
      <c r="G28" s="18" t="s">
        <v>25</v>
      </c>
      <c r="H28" s="16">
        <v>1</v>
      </c>
      <c r="I28" s="37">
        <v>147</v>
      </c>
      <c r="J28" s="38">
        <v>73426.5</v>
      </c>
      <c r="K28" s="38">
        <v>14685.3</v>
      </c>
      <c r="L28" s="38">
        <f t="shared" si="2"/>
        <v>58741.2</v>
      </c>
      <c r="M28" s="42">
        <v>45671</v>
      </c>
      <c r="N28" s="42">
        <v>46035</v>
      </c>
      <c r="O28" s="40" t="s">
        <v>2640</v>
      </c>
      <c r="P28" s="38">
        <v>14685.3</v>
      </c>
      <c r="Q28" s="38" t="s">
        <v>2637</v>
      </c>
      <c r="R28" s="18">
        <v>51719490</v>
      </c>
    </row>
    <row r="29" s="2" customFormat="1" ht="33.75" outlineLevel="2" spans="1:18">
      <c r="A29" s="16">
        <v>24</v>
      </c>
      <c r="B29" s="16" t="s">
        <v>506</v>
      </c>
      <c r="C29" s="16" t="s">
        <v>2641</v>
      </c>
      <c r="D29" s="19" t="s">
        <v>2642</v>
      </c>
      <c r="E29" s="23" t="s">
        <v>2643</v>
      </c>
      <c r="F29" s="19" t="s">
        <v>2644</v>
      </c>
      <c r="G29" s="18" t="s">
        <v>25</v>
      </c>
      <c r="H29" s="16">
        <v>1</v>
      </c>
      <c r="I29" s="37">
        <v>158</v>
      </c>
      <c r="J29" s="38">
        <v>81054</v>
      </c>
      <c r="K29" s="38">
        <v>16210.8</v>
      </c>
      <c r="L29" s="38">
        <f t="shared" si="2"/>
        <v>64843.2</v>
      </c>
      <c r="M29" s="42">
        <v>45672</v>
      </c>
      <c r="N29" s="42">
        <v>46036</v>
      </c>
      <c r="O29" s="40" t="s">
        <v>2645</v>
      </c>
      <c r="P29" s="38">
        <v>16210.8</v>
      </c>
      <c r="Q29" s="38" t="s">
        <v>2642</v>
      </c>
      <c r="R29" s="18">
        <v>17840202</v>
      </c>
    </row>
    <row r="30" s="2" customFormat="1" ht="22.5" outlineLevel="2" spans="1:18">
      <c r="A30" s="16">
        <v>25</v>
      </c>
      <c r="B30" s="16" t="s">
        <v>2282</v>
      </c>
      <c r="C30" s="16" t="s">
        <v>2646</v>
      </c>
      <c r="D30" s="19" t="s">
        <v>2647</v>
      </c>
      <c r="E30" s="23" t="s">
        <v>2648</v>
      </c>
      <c r="F30" s="19" t="s">
        <v>2649</v>
      </c>
      <c r="G30" s="18" t="s">
        <v>25</v>
      </c>
      <c r="H30" s="16">
        <v>1</v>
      </c>
      <c r="I30" s="37">
        <v>60</v>
      </c>
      <c r="J30" s="38">
        <v>10260</v>
      </c>
      <c r="K30" s="38">
        <v>2052</v>
      </c>
      <c r="L30" s="38">
        <f t="shared" si="2"/>
        <v>8208</v>
      </c>
      <c r="M30" s="39">
        <v>45674</v>
      </c>
      <c r="N30" s="39">
        <v>46038</v>
      </c>
      <c r="O30" s="40" t="s">
        <v>2650</v>
      </c>
      <c r="P30" s="38">
        <v>4356</v>
      </c>
      <c r="Q30" s="38" t="s">
        <v>2651</v>
      </c>
      <c r="R30" s="18">
        <v>25119216</v>
      </c>
    </row>
    <row r="31" s="2" customFormat="1" ht="22.5" outlineLevel="2" spans="1:18">
      <c r="A31" s="16">
        <v>26</v>
      </c>
      <c r="B31" s="16" t="s">
        <v>738</v>
      </c>
      <c r="C31" s="16" t="s">
        <v>2652</v>
      </c>
      <c r="D31" s="23" t="s">
        <v>2653</v>
      </c>
      <c r="E31" s="23" t="s">
        <v>2654</v>
      </c>
      <c r="F31" s="22" t="s">
        <v>2655</v>
      </c>
      <c r="G31" s="18" t="s">
        <v>25</v>
      </c>
      <c r="H31" s="16">
        <v>1</v>
      </c>
      <c r="I31" s="37">
        <v>615</v>
      </c>
      <c r="J31" s="38">
        <v>298890</v>
      </c>
      <c r="K31" s="38">
        <v>59778</v>
      </c>
      <c r="L31" s="38">
        <f t="shared" si="2"/>
        <v>239112</v>
      </c>
      <c r="M31" s="39">
        <v>45678</v>
      </c>
      <c r="N31" s="39">
        <v>46042</v>
      </c>
      <c r="O31" s="40" t="s">
        <v>2656</v>
      </c>
      <c r="P31" s="38">
        <v>59778</v>
      </c>
      <c r="Q31" s="38" t="s">
        <v>2653</v>
      </c>
      <c r="R31" s="18">
        <v>75386959</v>
      </c>
    </row>
    <row r="32" s="2" customFormat="1" ht="22.5" outlineLevel="2" spans="1:18">
      <c r="A32" s="16">
        <v>27</v>
      </c>
      <c r="B32" s="16" t="s">
        <v>421</v>
      </c>
      <c r="C32" s="16" t="s">
        <v>2657</v>
      </c>
      <c r="D32" s="23" t="s">
        <v>2658</v>
      </c>
      <c r="E32" s="23" t="s">
        <v>2659</v>
      </c>
      <c r="F32" s="22" t="s">
        <v>2660</v>
      </c>
      <c r="G32" s="18" t="s">
        <v>25</v>
      </c>
      <c r="H32" s="16">
        <v>1</v>
      </c>
      <c r="I32" s="37">
        <v>142</v>
      </c>
      <c r="J32" s="38">
        <v>69012</v>
      </c>
      <c r="K32" s="38">
        <v>13802.4</v>
      </c>
      <c r="L32" s="38">
        <f t="shared" si="2"/>
        <v>55209.6</v>
      </c>
      <c r="M32" s="39">
        <v>45678</v>
      </c>
      <c r="N32" s="39">
        <v>46042</v>
      </c>
      <c r="O32" s="40" t="s">
        <v>2661</v>
      </c>
      <c r="P32" s="38">
        <v>13802.4</v>
      </c>
      <c r="Q32" s="38" t="s">
        <v>2658</v>
      </c>
      <c r="R32" s="18">
        <v>90052968</v>
      </c>
    </row>
    <row r="33" s="2" customFormat="1" ht="22.5" outlineLevel="2" spans="1:18">
      <c r="A33" s="16">
        <v>28</v>
      </c>
      <c r="B33" s="16" t="s">
        <v>738</v>
      </c>
      <c r="C33" s="16" t="s">
        <v>2662</v>
      </c>
      <c r="D33" s="23" t="s">
        <v>2663</v>
      </c>
      <c r="E33" s="23" t="s">
        <v>2664</v>
      </c>
      <c r="F33" s="22" t="s">
        <v>2665</v>
      </c>
      <c r="G33" s="18" t="s">
        <v>25</v>
      </c>
      <c r="H33" s="16">
        <v>1</v>
      </c>
      <c r="I33" s="37">
        <v>20</v>
      </c>
      <c r="J33" s="38">
        <v>5040</v>
      </c>
      <c r="K33" s="38">
        <v>1008</v>
      </c>
      <c r="L33" s="38">
        <f t="shared" si="2"/>
        <v>4032</v>
      </c>
      <c r="M33" s="39">
        <v>45679</v>
      </c>
      <c r="N33" s="39">
        <v>46043</v>
      </c>
      <c r="O33" s="40" t="s">
        <v>2563</v>
      </c>
      <c r="P33" s="38">
        <v>1008</v>
      </c>
      <c r="Q33" s="38" t="s">
        <v>2619</v>
      </c>
      <c r="R33" s="18">
        <v>73067981</v>
      </c>
    </row>
    <row r="34" s="2" customFormat="1" ht="22.5" outlineLevel="2" spans="1:18">
      <c r="A34" s="16">
        <v>29</v>
      </c>
      <c r="B34" s="16" t="s">
        <v>738</v>
      </c>
      <c r="C34" s="16" t="s">
        <v>2666</v>
      </c>
      <c r="D34" s="24" t="s">
        <v>2667</v>
      </c>
      <c r="E34" s="25" t="s">
        <v>2668</v>
      </c>
      <c r="F34" s="19" t="s">
        <v>2669</v>
      </c>
      <c r="G34" s="18" t="s">
        <v>25</v>
      </c>
      <c r="H34" s="16">
        <v>1</v>
      </c>
      <c r="I34" s="37">
        <v>198</v>
      </c>
      <c r="J34" s="38">
        <v>93555</v>
      </c>
      <c r="K34" s="38">
        <v>18711</v>
      </c>
      <c r="L34" s="38">
        <f t="shared" si="2"/>
        <v>74844</v>
      </c>
      <c r="M34" s="39">
        <v>45681</v>
      </c>
      <c r="N34" s="39">
        <v>46045</v>
      </c>
      <c r="O34" s="40" t="s">
        <v>2563</v>
      </c>
      <c r="P34" s="38">
        <v>18711</v>
      </c>
      <c r="Q34" s="38" t="s">
        <v>1004</v>
      </c>
      <c r="R34" s="18">
        <v>73875973</v>
      </c>
    </row>
    <row r="35" s="2" customFormat="1" ht="22.5" outlineLevel="2" spans="1:18">
      <c r="A35" s="16">
        <v>30</v>
      </c>
      <c r="B35" s="16" t="s">
        <v>738</v>
      </c>
      <c r="C35" s="16" t="s">
        <v>2670</v>
      </c>
      <c r="D35" s="26" t="s">
        <v>1972</v>
      </c>
      <c r="E35" s="23" t="s">
        <v>2671</v>
      </c>
      <c r="F35" s="22" t="s">
        <v>2672</v>
      </c>
      <c r="G35" s="18" t="s">
        <v>25</v>
      </c>
      <c r="H35" s="16">
        <v>1</v>
      </c>
      <c r="I35" s="37">
        <v>50</v>
      </c>
      <c r="J35" s="38">
        <v>59000</v>
      </c>
      <c r="K35" s="38">
        <v>11800</v>
      </c>
      <c r="L35" s="38">
        <f t="shared" si="2"/>
        <v>47200</v>
      </c>
      <c r="M35" s="39">
        <v>45681</v>
      </c>
      <c r="N35" s="39">
        <v>46045</v>
      </c>
      <c r="O35" s="40" t="s">
        <v>2673</v>
      </c>
      <c r="P35" s="38">
        <v>11800</v>
      </c>
      <c r="Q35" s="38" t="s">
        <v>1972</v>
      </c>
      <c r="R35" s="18">
        <v>46072984</v>
      </c>
    </row>
    <row r="36" s="2" customFormat="1" ht="22.5" outlineLevel="2" spans="1:18">
      <c r="A36" s="16">
        <v>31</v>
      </c>
      <c r="B36" s="16" t="s">
        <v>506</v>
      </c>
      <c r="C36" s="16" t="s">
        <v>2674</v>
      </c>
      <c r="D36" s="18" t="s">
        <v>2675</v>
      </c>
      <c r="E36" s="23" t="s">
        <v>2676</v>
      </c>
      <c r="F36" s="22" t="s">
        <v>2677</v>
      </c>
      <c r="G36" s="18" t="s">
        <v>25</v>
      </c>
      <c r="H36" s="16">
        <v>1</v>
      </c>
      <c r="I36" s="37">
        <v>25</v>
      </c>
      <c r="J36" s="38">
        <v>6300</v>
      </c>
      <c r="K36" s="38">
        <v>1260</v>
      </c>
      <c r="L36" s="38">
        <f t="shared" si="2"/>
        <v>5040</v>
      </c>
      <c r="M36" s="39">
        <v>45682</v>
      </c>
      <c r="N36" s="39">
        <v>46046</v>
      </c>
      <c r="O36" s="40" t="s">
        <v>2678</v>
      </c>
      <c r="P36" s="38">
        <v>2460</v>
      </c>
      <c r="Q36" s="38" t="s">
        <v>2675</v>
      </c>
      <c r="R36" s="18">
        <v>4231615</v>
      </c>
    </row>
    <row r="37" s="2" customFormat="1" ht="22.5" outlineLevel="2" spans="1:18">
      <c r="A37" s="16">
        <v>32</v>
      </c>
      <c r="B37" s="16" t="s">
        <v>506</v>
      </c>
      <c r="C37" s="16" t="s">
        <v>2679</v>
      </c>
      <c r="D37" s="18" t="s">
        <v>2680</v>
      </c>
      <c r="E37" s="23" t="s">
        <v>2676</v>
      </c>
      <c r="F37" s="22" t="s">
        <v>2681</v>
      </c>
      <c r="G37" s="18" t="s">
        <v>25</v>
      </c>
      <c r="H37" s="16">
        <v>1</v>
      </c>
      <c r="I37" s="37">
        <v>25</v>
      </c>
      <c r="J37" s="38">
        <v>6300</v>
      </c>
      <c r="K37" s="38">
        <v>1260</v>
      </c>
      <c r="L37" s="38">
        <f t="shared" si="2"/>
        <v>5040</v>
      </c>
      <c r="M37" s="39">
        <v>45682</v>
      </c>
      <c r="N37" s="39">
        <v>46046</v>
      </c>
      <c r="O37" s="40" t="s">
        <v>2678</v>
      </c>
      <c r="P37" s="38">
        <v>1260</v>
      </c>
      <c r="Q37" s="38" t="s">
        <v>2682</v>
      </c>
      <c r="R37" s="18">
        <v>15040892</v>
      </c>
    </row>
    <row r="38" s="2" customFormat="1" ht="22.5" outlineLevel="2" spans="1:18">
      <c r="A38" s="16">
        <v>33</v>
      </c>
      <c r="B38" s="16" t="s">
        <v>506</v>
      </c>
      <c r="C38" s="16" t="s">
        <v>2683</v>
      </c>
      <c r="D38" s="26" t="s">
        <v>2684</v>
      </c>
      <c r="E38" s="23" t="s">
        <v>2685</v>
      </c>
      <c r="F38" s="22" t="s">
        <v>2686</v>
      </c>
      <c r="G38" s="18" t="s">
        <v>25</v>
      </c>
      <c r="H38" s="16">
        <v>1</v>
      </c>
      <c r="I38" s="37">
        <v>25</v>
      </c>
      <c r="J38" s="38">
        <v>6300</v>
      </c>
      <c r="K38" s="38">
        <v>1260</v>
      </c>
      <c r="L38" s="38">
        <f t="shared" si="2"/>
        <v>5040</v>
      </c>
      <c r="M38" s="39">
        <v>45682</v>
      </c>
      <c r="N38" s="39">
        <v>46046</v>
      </c>
      <c r="O38" s="40" t="s">
        <v>2678</v>
      </c>
      <c r="P38" s="38">
        <v>1260</v>
      </c>
      <c r="Q38" s="38" t="s">
        <v>2682</v>
      </c>
      <c r="R38" s="18">
        <v>15040892</v>
      </c>
    </row>
    <row r="39" s="2" customFormat="1" ht="22.5" outlineLevel="2" spans="1:18">
      <c r="A39" s="16">
        <v>34</v>
      </c>
      <c r="B39" s="16" t="s">
        <v>63</v>
      </c>
      <c r="C39" s="16" t="s">
        <v>2687</v>
      </c>
      <c r="D39" s="18" t="s">
        <v>2688</v>
      </c>
      <c r="E39" s="23" t="s">
        <v>2689</v>
      </c>
      <c r="F39" s="22" t="s">
        <v>2690</v>
      </c>
      <c r="G39" s="18" t="s">
        <v>25</v>
      </c>
      <c r="H39" s="16">
        <v>1</v>
      </c>
      <c r="I39" s="37">
        <v>202</v>
      </c>
      <c r="J39" s="38">
        <v>34542</v>
      </c>
      <c r="K39" s="38">
        <v>6908.4</v>
      </c>
      <c r="L39" s="38">
        <f t="shared" si="2"/>
        <v>27633.6</v>
      </c>
      <c r="M39" s="39">
        <v>45683</v>
      </c>
      <c r="N39" s="39">
        <v>46047</v>
      </c>
      <c r="O39" s="40" t="s">
        <v>2678</v>
      </c>
      <c r="P39" s="38">
        <v>6908.4</v>
      </c>
      <c r="Q39" s="16" t="s">
        <v>2688</v>
      </c>
      <c r="R39" s="18">
        <v>84950994</v>
      </c>
    </row>
    <row r="40" s="2" customFormat="1" ht="22.5" outlineLevel="2" spans="1:18">
      <c r="A40" s="16">
        <v>35</v>
      </c>
      <c r="B40" s="16" t="s">
        <v>63</v>
      </c>
      <c r="C40" s="16" t="s">
        <v>2691</v>
      </c>
      <c r="D40" s="18" t="s">
        <v>2692</v>
      </c>
      <c r="E40" s="22" t="s">
        <v>2693</v>
      </c>
      <c r="F40" s="22" t="s">
        <v>2694</v>
      </c>
      <c r="G40" s="18" t="s">
        <v>25</v>
      </c>
      <c r="H40" s="16">
        <v>1</v>
      </c>
      <c r="I40" s="37">
        <v>40</v>
      </c>
      <c r="J40" s="38">
        <v>6840</v>
      </c>
      <c r="K40" s="38">
        <v>1368</v>
      </c>
      <c r="L40" s="38">
        <f t="shared" si="2"/>
        <v>5472</v>
      </c>
      <c r="M40" s="39">
        <v>45683</v>
      </c>
      <c r="N40" s="39">
        <v>46047</v>
      </c>
      <c r="O40" s="40" t="s">
        <v>2678</v>
      </c>
      <c r="P40" s="38">
        <v>1368</v>
      </c>
      <c r="Q40" s="16" t="s">
        <v>2688</v>
      </c>
      <c r="R40" s="18">
        <v>89971242</v>
      </c>
    </row>
    <row r="41" s="2" customFormat="1" ht="22.5" outlineLevel="2" spans="1:18">
      <c r="A41" s="16">
        <v>36</v>
      </c>
      <c r="B41" s="16" t="s">
        <v>1700</v>
      </c>
      <c r="C41" s="16" t="s">
        <v>2695</v>
      </c>
      <c r="D41" s="18" t="s">
        <v>2696</v>
      </c>
      <c r="E41" s="18" t="s">
        <v>2697</v>
      </c>
      <c r="F41" s="22" t="s">
        <v>2698</v>
      </c>
      <c r="G41" s="18" t="s">
        <v>25</v>
      </c>
      <c r="H41" s="16">
        <v>1</v>
      </c>
      <c r="I41" s="37">
        <v>16.51</v>
      </c>
      <c r="J41" s="38">
        <v>4160.52</v>
      </c>
      <c r="K41" s="38">
        <v>832.104</v>
      </c>
      <c r="L41" s="38">
        <f t="shared" si="2"/>
        <v>3328.416</v>
      </c>
      <c r="M41" s="39">
        <v>45697</v>
      </c>
      <c r="N41" s="39">
        <v>46061</v>
      </c>
      <c r="O41" s="40" t="s">
        <v>2699</v>
      </c>
      <c r="P41" s="38">
        <v>10968.42</v>
      </c>
      <c r="Q41" s="16" t="s">
        <v>2696</v>
      </c>
      <c r="R41" s="18">
        <v>32082302</v>
      </c>
    </row>
    <row r="42" s="2" customFormat="1" ht="22.5" outlineLevel="2" spans="1:18">
      <c r="A42" s="16">
        <v>37</v>
      </c>
      <c r="B42" s="16" t="s">
        <v>421</v>
      </c>
      <c r="C42" s="16" t="s">
        <v>2700</v>
      </c>
      <c r="D42" s="18" t="s">
        <v>2701</v>
      </c>
      <c r="E42" s="18" t="s">
        <v>2702</v>
      </c>
      <c r="F42" s="22" t="s">
        <v>2703</v>
      </c>
      <c r="G42" s="18" t="s">
        <v>25</v>
      </c>
      <c r="H42" s="16">
        <v>1</v>
      </c>
      <c r="I42" s="37">
        <v>35</v>
      </c>
      <c r="J42" s="38">
        <v>37765</v>
      </c>
      <c r="K42" s="38">
        <v>7553</v>
      </c>
      <c r="L42" s="38">
        <f t="shared" si="2"/>
        <v>30212</v>
      </c>
      <c r="M42" s="39">
        <v>45702</v>
      </c>
      <c r="N42" s="39">
        <v>46066</v>
      </c>
      <c r="O42" s="40" t="s">
        <v>2571</v>
      </c>
      <c r="P42" s="38">
        <v>9653</v>
      </c>
      <c r="Q42" s="16" t="s">
        <v>2701</v>
      </c>
      <c r="R42" s="18">
        <v>81141311</v>
      </c>
    </row>
    <row r="43" s="2" customFormat="1" ht="22.5" outlineLevel="2" spans="1:18">
      <c r="A43" s="16">
        <v>38</v>
      </c>
      <c r="B43" s="16" t="s">
        <v>1700</v>
      </c>
      <c r="C43" s="16" t="s">
        <v>2704</v>
      </c>
      <c r="D43" s="18" t="s">
        <v>2705</v>
      </c>
      <c r="E43" s="18" t="s">
        <v>2706</v>
      </c>
      <c r="F43" s="22" t="s">
        <v>2707</v>
      </c>
      <c r="G43" s="18" t="s">
        <v>25</v>
      </c>
      <c r="H43" s="16">
        <v>1</v>
      </c>
      <c r="I43" s="37">
        <v>22</v>
      </c>
      <c r="J43" s="38">
        <v>5544</v>
      </c>
      <c r="K43" s="38">
        <v>1108.8</v>
      </c>
      <c r="L43" s="38">
        <f t="shared" si="2"/>
        <v>4435.2</v>
      </c>
      <c r="M43" s="39">
        <v>45709</v>
      </c>
      <c r="N43" s="39">
        <v>46073</v>
      </c>
      <c r="O43" s="40" t="s">
        <v>2708</v>
      </c>
      <c r="P43" s="38">
        <v>2164.8</v>
      </c>
      <c r="Q43" s="38" t="s">
        <v>2705</v>
      </c>
      <c r="R43" s="18">
        <v>44949842</v>
      </c>
    </row>
    <row r="44" s="2" customFormat="1" ht="22.5" outlineLevel="2" spans="1:18">
      <c r="A44" s="16">
        <v>39</v>
      </c>
      <c r="B44" s="16" t="s">
        <v>506</v>
      </c>
      <c r="C44" s="16" t="s">
        <v>2709</v>
      </c>
      <c r="D44" s="18" t="s">
        <v>2710</v>
      </c>
      <c r="E44" s="18" t="s">
        <v>2711</v>
      </c>
      <c r="F44" s="22" t="s">
        <v>2712</v>
      </c>
      <c r="G44" s="18" t="s">
        <v>25</v>
      </c>
      <c r="H44" s="16">
        <v>1</v>
      </c>
      <c r="I44" s="37">
        <v>14</v>
      </c>
      <c r="J44" s="38">
        <v>3528</v>
      </c>
      <c r="K44" s="38">
        <v>705.6</v>
      </c>
      <c r="L44" s="38">
        <f t="shared" si="2"/>
        <v>2822.4</v>
      </c>
      <c r="M44" s="39">
        <v>45713</v>
      </c>
      <c r="N44" s="39">
        <v>46077</v>
      </c>
      <c r="O44" s="40" t="s">
        <v>2713</v>
      </c>
      <c r="P44" s="38">
        <v>1377.6</v>
      </c>
      <c r="Q44" s="38" t="s">
        <v>2710</v>
      </c>
      <c r="R44" s="18">
        <v>48308321</v>
      </c>
    </row>
    <row r="45" s="2" customFormat="1" ht="22.5" outlineLevel="2" spans="1:18">
      <c r="A45" s="16">
        <v>40</v>
      </c>
      <c r="B45" s="16" t="s">
        <v>506</v>
      </c>
      <c r="C45" s="16" t="s">
        <v>2714</v>
      </c>
      <c r="D45" s="16" t="s">
        <v>2715</v>
      </c>
      <c r="E45" s="16" t="s">
        <v>2716</v>
      </c>
      <c r="F45" s="17" t="s">
        <v>2717</v>
      </c>
      <c r="G45" s="18" t="s">
        <v>25</v>
      </c>
      <c r="H45" s="16">
        <v>1</v>
      </c>
      <c r="I45" s="37">
        <v>24</v>
      </c>
      <c r="J45" s="38">
        <v>6048</v>
      </c>
      <c r="K45" s="38">
        <v>1209.6</v>
      </c>
      <c r="L45" s="38">
        <f t="shared" si="2"/>
        <v>4838.4</v>
      </c>
      <c r="M45" s="39">
        <v>45713</v>
      </c>
      <c r="N45" s="39">
        <v>46077</v>
      </c>
      <c r="O45" s="40" t="s">
        <v>2713</v>
      </c>
      <c r="P45" s="38">
        <v>2361.6</v>
      </c>
      <c r="Q45" s="38" t="s">
        <v>2710</v>
      </c>
      <c r="R45" s="18">
        <v>16320322</v>
      </c>
    </row>
    <row r="46" s="2" customFormat="1" ht="22.5" outlineLevel="2" spans="1:18">
      <c r="A46" s="16">
        <v>41</v>
      </c>
      <c r="B46" s="16" t="s">
        <v>421</v>
      </c>
      <c r="C46" s="16" t="s">
        <v>2718</v>
      </c>
      <c r="D46" s="16" t="s">
        <v>2719</v>
      </c>
      <c r="E46" s="16" t="s">
        <v>2720</v>
      </c>
      <c r="F46" s="17" t="s">
        <v>2721</v>
      </c>
      <c r="G46" s="18" t="s">
        <v>25</v>
      </c>
      <c r="H46" s="16">
        <v>1</v>
      </c>
      <c r="I46" s="38">
        <v>110</v>
      </c>
      <c r="J46" s="38">
        <v>18810</v>
      </c>
      <c r="K46" s="38">
        <v>3762</v>
      </c>
      <c r="L46" s="38">
        <f t="shared" si="2"/>
        <v>15048</v>
      </c>
      <c r="M46" s="39">
        <v>45713</v>
      </c>
      <c r="N46" s="39">
        <v>46077</v>
      </c>
      <c r="O46" s="40" t="s">
        <v>2722</v>
      </c>
      <c r="P46" s="38">
        <v>7722</v>
      </c>
      <c r="Q46" s="38" t="s">
        <v>2723</v>
      </c>
      <c r="R46" s="18">
        <v>4438811</v>
      </c>
    </row>
    <row r="47" s="2" customFormat="1" ht="22.5" outlineLevel="2" spans="1:18">
      <c r="A47" s="16">
        <v>42</v>
      </c>
      <c r="B47" s="16" t="s">
        <v>506</v>
      </c>
      <c r="C47" s="16" t="s">
        <v>2724</v>
      </c>
      <c r="D47" s="16" t="s">
        <v>649</v>
      </c>
      <c r="E47" s="16" t="s">
        <v>2725</v>
      </c>
      <c r="F47" s="17" t="s">
        <v>2726</v>
      </c>
      <c r="G47" s="18" t="s">
        <v>25</v>
      </c>
      <c r="H47" s="16">
        <v>1</v>
      </c>
      <c r="I47" s="38">
        <v>332</v>
      </c>
      <c r="J47" s="38">
        <v>170316</v>
      </c>
      <c r="K47" s="38">
        <v>34063.2</v>
      </c>
      <c r="L47" s="38">
        <f t="shared" si="2"/>
        <v>136252.8</v>
      </c>
      <c r="M47" s="39">
        <v>45714</v>
      </c>
      <c r="N47" s="39">
        <v>46078</v>
      </c>
      <c r="O47" s="40" t="s">
        <v>2614</v>
      </c>
      <c r="P47" s="38">
        <v>34063.2</v>
      </c>
      <c r="Q47" s="38" t="s">
        <v>649</v>
      </c>
      <c r="R47" s="18">
        <v>87012368</v>
      </c>
    </row>
    <row r="48" s="2" customFormat="1" ht="22.5" outlineLevel="2" spans="1:18">
      <c r="A48" s="16">
        <v>43</v>
      </c>
      <c r="B48" s="16" t="s">
        <v>421</v>
      </c>
      <c r="C48" s="16" t="s">
        <v>2727</v>
      </c>
      <c r="D48" s="16" t="s">
        <v>2728</v>
      </c>
      <c r="E48" s="16" t="s">
        <v>2729</v>
      </c>
      <c r="F48" s="17" t="s">
        <v>2730</v>
      </c>
      <c r="G48" s="18" t="s">
        <v>25</v>
      </c>
      <c r="H48" s="16">
        <v>1</v>
      </c>
      <c r="I48" s="37">
        <v>50</v>
      </c>
      <c r="J48" s="38">
        <v>21825</v>
      </c>
      <c r="K48" s="38">
        <v>4365</v>
      </c>
      <c r="L48" s="38">
        <f t="shared" si="2"/>
        <v>17460</v>
      </c>
      <c r="M48" s="39">
        <v>45716</v>
      </c>
      <c r="N48" s="39">
        <v>46080</v>
      </c>
      <c r="O48" s="40" t="s">
        <v>2722</v>
      </c>
      <c r="P48" s="38">
        <v>6765</v>
      </c>
      <c r="Q48" s="38" t="s">
        <v>2728</v>
      </c>
      <c r="R48" s="18">
        <v>53429343</v>
      </c>
    </row>
    <row r="49" s="2" customFormat="1" ht="22.5" outlineLevel="2" spans="1:18">
      <c r="A49" s="16">
        <v>44</v>
      </c>
      <c r="B49" s="16" t="s">
        <v>506</v>
      </c>
      <c r="C49" s="16" t="s">
        <v>2731</v>
      </c>
      <c r="D49" s="16" t="s">
        <v>2728</v>
      </c>
      <c r="E49" s="16" t="s">
        <v>2732</v>
      </c>
      <c r="F49" s="17" t="s">
        <v>2730</v>
      </c>
      <c r="G49" s="18" t="s">
        <v>25</v>
      </c>
      <c r="H49" s="16">
        <v>1</v>
      </c>
      <c r="I49" s="37">
        <v>50</v>
      </c>
      <c r="J49" s="38">
        <v>40950</v>
      </c>
      <c r="K49" s="38">
        <v>8190</v>
      </c>
      <c r="L49" s="38">
        <f t="shared" si="2"/>
        <v>32760</v>
      </c>
      <c r="M49" s="39">
        <v>45716</v>
      </c>
      <c r="N49" s="39">
        <v>46080</v>
      </c>
      <c r="O49" s="40" t="s">
        <v>2722</v>
      </c>
      <c r="P49" s="38">
        <v>10590</v>
      </c>
      <c r="Q49" s="38" t="s">
        <v>2728</v>
      </c>
      <c r="R49" s="18">
        <v>97327844</v>
      </c>
    </row>
    <row r="50" s="2" customFormat="1" ht="22.5" outlineLevel="2" spans="1:18">
      <c r="A50" s="16">
        <v>45</v>
      </c>
      <c r="B50" s="16" t="s">
        <v>506</v>
      </c>
      <c r="C50" s="16" t="s">
        <v>2733</v>
      </c>
      <c r="D50" s="16" t="s">
        <v>2734</v>
      </c>
      <c r="E50" s="16" t="s">
        <v>2735</v>
      </c>
      <c r="F50" s="17" t="s">
        <v>2726</v>
      </c>
      <c r="G50" s="18" t="s">
        <v>25</v>
      </c>
      <c r="H50" s="16">
        <v>1</v>
      </c>
      <c r="I50" s="38">
        <v>19</v>
      </c>
      <c r="J50" s="38">
        <v>4788</v>
      </c>
      <c r="K50" s="38">
        <v>957.6</v>
      </c>
      <c r="L50" s="38">
        <f t="shared" ref="L50:L55" si="3">J50-K50</f>
        <v>3830.4</v>
      </c>
      <c r="M50" s="39">
        <v>45716</v>
      </c>
      <c r="N50" s="39">
        <v>46080</v>
      </c>
      <c r="O50" s="40" t="s">
        <v>2722</v>
      </c>
      <c r="P50" s="38">
        <v>1869.6</v>
      </c>
      <c r="Q50" s="38" t="s">
        <v>2734</v>
      </c>
      <c r="R50" s="18">
        <v>73910345</v>
      </c>
    </row>
    <row r="51" s="2" customFormat="1" ht="22.5" outlineLevel="2" spans="1:18">
      <c r="A51" s="16">
        <v>46</v>
      </c>
      <c r="B51" s="16" t="s">
        <v>1700</v>
      </c>
      <c r="C51" s="16" t="s">
        <v>2736</v>
      </c>
      <c r="D51" s="16" t="s">
        <v>2737</v>
      </c>
      <c r="E51" s="16" t="s">
        <v>2738</v>
      </c>
      <c r="F51" s="17" t="s">
        <v>2739</v>
      </c>
      <c r="G51" s="18" t="s">
        <v>25</v>
      </c>
      <c r="H51" s="16">
        <v>1</v>
      </c>
      <c r="I51" s="38">
        <v>12</v>
      </c>
      <c r="J51" s="38">
        <v>3024</v>
      </c>
      <c r="K51" s="38">
        <v>604.8</v>
      </c>
      <c r="L51" s="38">
        <f t="shared" si="3"/>
        <v>2419.2</v>
      </c>
      <c r="M51" s="39">
        <v>45716</v>
      </c>
      <c r="N51" s="39">
        <v>46080</v>
      </c>
      <c r="O51" s="40" t="s">
        <v>2722</v>
      </c>
      <c r="P51" s="38">
        <v>1180.8</v>
      </c>
      <c r="Q51" s="38" t="s">
        <v>1981</v>
      </c>
      <c r="R51" s="18">
        <v>64905846</v>
      </c>
    </row>
    <row r="52" s="2" customFormat="1" ht="22.5" outlineLevel="2" spans="1:18">
      <c r="A52" s="16">
        <v>47</v>
      </c>
      <c r="B52" s="16" t="s">
        <v>1700</v>
      </c>
      <c r="C52" s="16" t="s">
        <v>2740</v>
      </c>
      <c r="D52" s="16" t="s">
        <v>2741</v>
      </c>
      <c r="E52" s="16" t="s">
        <v>2742</v>
      </c>
      <c r="F52" s="17" t="s">
        <v>2743</v>
      </c>
      <c r="G52" s="18" t="s">
        <v>25</v>
      </c>
      <c r="H52" s="16">
        <v>1</v>
      </c>
      <c r="I52" s="38">
        <v>22</v>
      </c>
      <c r="J52" s="38">
        <v>5544</v>
      </c>
      <c r="K52" s="38">
        <v>1108.8</v>
      </c>
      <c r="L52" s="38">
        <f t="shared" si="3"/>
        <v>4435.2</v>
      </c>
      <c r="M52" s="39">
        <v>45716</v>
      </c>
      <c r="N52" s="39">
        <v>46080</v>
      </c>
      <c r="O52" s="40" t="s">
        <v>2591</v>
      </c>
      <c r="P52" s="38">
        <v>2164.8</v>
      </c>
      <c r="Q52" s="19" t="s">
        <v>2741</v>
      </c>
      <c r="R52" s="18">
        <v>52772348</v>
      </c>
    </row>
    <row r="53" s="2" customFormat="1" ht="22.5" outlineLevel="2" spans="1:18">
      <c r="A53" s="16">
        <v>48</v>
      </c>
      <c r="B53" s="16" t="s">
        <v>1700</v>
      </c>
      <c r="C53" s="16" t="s">
        <v>2744</v>
      </c>
      <c r="D53" s="18" t="s">
        <v>2745</v>
      </c>
      <c r="E53" s="18" t="s">
        <v>2746</v>
      </c>
      <c r="F53" s="19" t="s">
        <v>2747</v>
      </c>
      <c r="G53" s="18" t="s">
        <v>25</v>
      </c>
      <c r="H53" s="16">
        <v>1</v>
      </c>
      <c r="I53" s="38">
        <v>21</v>
      </c>
      <c r="J53" s="38">
        <v>5292</v>
      </c>
      <c r="K53" s="38">
        <v>1058.4</v>
      </c>
      <c r="L53" s="38">
        <f t="shared" si="3"/>
        <v>4233.6</v>
      </c>
      <c r="M53" s="39">
        <v>45716</v>
      </c>
      <c r="N53" s="39">
        <v>46080</v>
      </c>
      <c r="O53" s="40" t="s">
        <v>2591</v>
      </c>
      <c r="P53" s="38">
        <v>2066.4</v>
      </c>
      <c r="Q53" s="38" t="s">
        <v>2745</v>
      </c>
      <c r="R53" s="18">
        <v>2107347</v>
      </c>
    </row>
    <row r="54" s="2" customFormat="1" ht="22.5" outlineLevel="2" spans="1:18">
      <c r="A54" s="16">
        <v>49</v>
      </c>
      <c r="B54" s="16" t="s">
        <v>1700</v>
      </c>
      <c r="C54" s="16" t="s">
        <v>2748</v>
      </c>
      <c r="D54" s="18" t="s">
        <v>2749</v>
      </c>
      <c r="E54" s="22" t="s">
        <v>2750</v>
      </c>
      <c r="F54" s="22" t="s">
        <v>2751</v>
      </c>
      <c r="G54" s="18" t="s">
        <v>25</v>
      </c>
      <c r="H54" s="16">
        <v>1</v>
      </c>
      <c r="I54" s="38">
        <v>22</v>
      </c>
      <c r="J54" s="38">
        <v>5544</v>
      </c>
      <c r="K54" s="38">
        <v>1108.8</v>
      </c>
      <c r="L54" s="38">
        <f t="shared" si="3"/>
        <v>4435.2</v>
      </c>
      <c r="M54" s="39">
        <v>45716</v>
      </c>
      <c r="N54" s="39">
        <v>46080</v>
      </c>
      <c r="O54" s="40" t="s">
        <v>2722</v>
      </c>
      <c r="P54" s="38">
        <v>2164.8</v>
      </c>
      <c r="Q54" s="38" t="s">
        <v>2749</v>
      </c>
      <c r="R54" s="18">
        <v>10235344</v>
      </c>
    </row>
    <row r="55" s="2" customFormat="1" ht="22.5" outlineLevel="2" spans="1:18">
      <c r="A55" s="16">
        <v>50</v>
      </c>
      <c r="B55" s="16" t="s">
        <v>1700</v>
      </c>
      <c r="C55" s="16" t="s">
        <v>2752</v>
      </c>
      <c r="D55" s="18" t="s">
        <v>2753</v>
      </c>
      <c r="E55" s="18" t="s">
        <v>2754</v>
      </c>
      <c r="F55" s="22" t="s">
        <v>2755</v>
      </c>
      <c r="G55" s="18" t="s">
        <v>25</v>
      </c>
      <c r="H55" s="16">
        <v>1</v>
      </c>
      <c r="I55" s="38">
        <v>10.61</v>
      </c>
      <c r="J55" s="38">
        <v>2673.72</v>
      </c>
      <c r="K55" s="38">
        <v>534.74</v>
      </c>
      <c r="L55" s="38">
        <f t="shared" si="3"/>
        <v>2138.98</v>
      </c>
      <c r="M55" s="39">
        <v>45716</v>
      </c>
      <c r="N55" s="39">
        <v>46080</v>
      </c>
      <c r="O55" s="40" t="s">
        <v>160</v>
      </c>
      <c r="P55" s="38">
        <v>1044.02</v>
      </c>
      <c r="Q55" s="38" t="s">
        <v>2753</v>
      </c>
      <c r="R55" s="18">
        <v>37443869</v>
      </c>
    </row>
    <row r="56" s="2" customFormat="1" ht="22.5" outlineLevel="2" spans="1:18">
      <c r="A56" s="16">
        <v>51</v>
      </c>
      <c r="B56" s="16" t="s">
        <v>1700</v>
      </c>
      <c r="C56" s="16" t="s">
        <v>2756</v>
      </c>
      <c r="D56" s="18" t="s">
        <v>2757</v>
      </c>
      <c r="E56" s="22" t="s">
        <v>2758</v>
      </c>
      <c r="F56" s="22" t="s">
        <v>2759</v>
      </c>
      <c r="G56" s="18" t="s">
        <v>25</v>
      </c>
      <c r="H56" s="16">
        <v>1</v>
      </c>
      <c r="I56" s="38">
        <v>12</v>
      </c>
      <c r="J56" s="38">
        <v>3024</v>
      </c>
      <c r="K56" s="38">
        <v>604.8</v>
      </c>
      <c r="L56" s="38">
        <f t="shared" ref="L56:L87" si="4">J56-K56</f>
        <v>2419.2</v>
      </c>
      <c r="M56" s="39">
        <v>45716</v>
      </c>
      <c r="N56" s="39">
        <v>46080</v>
      </c>
      <c r="O56" s="40" t="s">
        <v>2591</v>
      </c>
      <c r="P56" s="38" t="s">
        <v>2760</v>
      </c>
      <c r="Q56" s="38" t="s">
        <v>2757</v>
      </c>
      <c r="R56" s="18" t="s">
        <v>2761</v>
      </c>
    </row>
    <row r="57" s="2" customFormat="1" ht="22.5" outlineLevel="2" spans="1:18">
      <c r="A57" s="16">
        <v>52</v>
      </c>
      <c r="B57" s="16" t="s">
        <v>2282</v>
      </c>
      <c r="C57" s="16" t="s">
        <v>2762</v>
      </c>
      <c r="D57" s="18" t="s">
        <v>2763</v>
      </c>
      <c r="E57" s="22" t="s">
        <v>2764</v>
      </c>
      <c r="F57" s="22" t="s">
        <v>2765</v>
      </c>
      <c r="G57" s="18" t="s">
        <v>25</v>
      </c>
      <c r="H57" s="16">
        <v>1</v>
      </c>
      <c r="I57" s="38">
        <v>11.5</v>
      </c>
      <c r="J57" s="38">
        <v>2898</v>
      </c>
      <c r="K57" s="38">
        <v>579.6</v>
      </c>
      <c r="L57" s="38">
        <f t="shared" si="4"/>
        <v>2318.4</v>
      </c>
      <c r="M57" s="39">
        <v>45716</v>
      </c>
      <c r="N57" s="39">
        <v>46080</v>
      </c>
      <c r="O57" s="40" t="s">
        <v>2722</v>
      </c>
      <c r="P57" s="38">
        <v>1131.6</v>
      </c>
      <c r="Q57" s="38" t="s">
        <v>2763</v>
      </c>
      <c r="R57" s="18">
        <v>91065850</v>
      </c>
    </row>
    <row r="58" s="2" customFormat="1" ht="22.5" outlineLevel="2" spans="1:18">
      <c r="A58" s="16">
        <v>53</v>
      </c>
      <c r="B58" s="16" t="s">
        <v>2282</v>
      </c>
      <c r="C58" s="16" t="s">
        <v>2766</v>
      </c>
      <c r="D58" s="27" t="s">
        <v>2767</v>
      </c>
      <c r="E58" s="19" t="s">
        <v>2764</v>
      </c>
      <c r="F58" s="17" t="s">
        <v>2768</v>
      </c>
      <c r="G58" s="18" t="s">
        <v>25</v>
      </c>
      <c r="H58" s="16">
        <v>1</v>
      </c>
      <c r="I58" s="38">
        <v>16</v>
      </c>
      <c r="J58" s="38">
        <v>4032</v>
      </c>
      <c r="K58" s="38">
        <v>806.4</v>
      </c>
      <c r="L58" s="38">
        <f t="shared" si="4"/>
        <v>3225.6</v>
      </c>
      <c r="M58" s="39">
        <v>45716</v>
      </c>
      <c r="N58" s="39">
        <v>46080</v>
      </c>
      <c r="O58" s="40" t="s">
        <v>2722</v>
      </c>
      <c r="P58" s="38">
        <v>1574.4</v>
      </c>
      <c r="Q58" s="38" t="s">
        <v>2767</v>
      </c>
      <c r="R58" s="18">
        <v>74500342</v>
      </c>
    </row>
    <row r="59" s="2" customFormat="1" ht="22.5" outlineLevel="2" spans="1:18">
      <c r="A59" s="16">
        <v>54</v>
      </c>
      <c r="B59" s="16" t="s">
        <v>1700</v>
      </c>
      <c r="C59" s="16" t="s">
        <v>2769</v>
      </c>
      <c r="D59" s="27" t="s">
        <v>2770</v>
      </c>
      <c r="E59" s="19" t="s">
        <v>2771</v>
      </c>
      <c r="F59" s="17" t="s">
        <v>2772</v>
      </c>
      <c r="G59" s="18" t="s">
        <v>25</v>
      </c>
      <c r="H59" s="16">
        <v>1</v>
      </c>
      <c r="I59" s="38">
        <v>13</v>
      </c>
      <c r="J59" s="38">
        <v>3276</v>
      </c>
      <c r="K59" s="38">
        <v>655.2</v>
      </c>
      <c r="L59" s="38">
        <f t="shared" si="4"/>
        <v>2620.8</v>
      </c>
      <c r="M59" s="39">
        <v>45716</v>
      </c>
      <c r="N59" s="39">
        <v>46080</v>
      </c>
      <c r="O59" s="40" t="s">
        <v>2600</v>
      </c>
      <c r="P59" s="38">
        <v>1279.2</v>
      </c>
      <c r="Q59" s="38" t="s">
        <v>2773</v>
      </c>
      <c r="R59" s="18">
        <v>2302374</v>
      </c>
    </row>
    <row r="60" s="2" customFormat="1" ht="22.5" outlineLevel="2" spans="1:18">
      <c r="A60" s="16">
        <v>55</v>
      </c>
      <c r="B60" s="16" t="s">
        <v>1390</v>
      </c>
      <c r="C60" s="16" t="s">
        <v>2774</v>
      </c>
      <c r="D60" s="19" t="s">
        <v>2775</v>
      </c>
      <c r="E60" s="18" t="s">
        <v>2776</v>
      </c>
      <c r="F60" s="22" t="s">
        <v>2777</v>
      </c>
      <c r="G60" s="18" t="s">
        <v>25</v>
      </c>
      <c r="H60" s="16">
        <v>1</v>
      </c>
      <c r="I60" s="38">
        <v>19</v>
      </c>
      <c r="J60" s="38">
        <v>4788</v>
      </c>
      <c r="K60" s="38">
        <v>957.6</v>
      </c>
      <c r="L60" s="38">
        <f t="shared" si="4"/>
        <v>3830.4</v>
      </c>
      <c r="M60" s="39">
        <v>45716</v>
      </c>
      <c r="N60" s="39">
        <v>46080</v>
      </c>
      <c r="O60" s="40" t="s">
        <v>2778</v>
      </c>
      <c r="P60" s="38">
        <v>1869.6</v>
      </c>
      <c r="Q60" s="38" t="s">
        <v>2775</v>
      </c>
      <c r="R60" s="18">
        <v>99393857</v>
      </c>
    </row>
    <row r="61" s="2" customFormat="1" ht="45" outlineLevel="2" spans="1:18">
      <c r="A61" s="16">
        <v>56</v>
      </c>
      <c r="B61" s="16" t="s">
        <v>738</v>
      </c>
      <c r="C61" s="16" t="s">
        <v>2779</v>
      </c>
      <c r="D61" s="18" t="s">
        <v>649</v>
      </c>
      <c r="E61" s="18" t="s">
        <v>2780</v>
      </c>
      <c r="F61" s="19" t="s">
        <v>2781</v>
      </c>
      <c r="G61" s="18" t="s">
        <v>25</v>
      </c>
      <c r="H61" s="16">
        <v>1</v>
      </c>
      <c r="I61" s="37">
        <v>941</v>
      </c>
      <c r="J61" s="38">
        <v>482733</v>
      </c>
      <c r="K61" s="38">
        <v>96546.6</v>
      </c>
      <c r="L61" s="38">
        <f t="shared" si="4"/>
        <v>386186.4</v>
      </c>
      <c r="M61" s="39">
        <v>45716</v>
      </c>
      <c r="N61" s="39">
        <v>46080</v>
      </c>
      <c r="O61" s="40" t="s">
        <v>2782</v>
      </c>
      <c r="P61" s="38">
        <v>96546.6</v>
      </c>
      <c r="Q61" s="38" t="s">
        <v>649</v>
      </c>
      <c r="R61" s="18">
        <v>37357354</v>
      </c>
    </row>
    <row r="62" s="2" customFormat="1" ht="33.75" outlineLevel="2" spans="1:18">
      <c r="A62" s="16">
        <v>57</v>
      </c>
      <c r="B62" s="16" t="s">
        <v>506</v>
      </c>
      <c r="C62" s="16" t="s">
        <v>2783</v>
      </c>
      <c r="D62" s="18" t="s">
        <v>2719</v>
      </c>
      <c r="E62" s="22" t="s">
        <v>2784</v>
      </c>
      <c r="F62" s="22" t="s">
        <v>2721</v>
      </c>
      <c r="G62" s="18" t="s">
        <v>25</v>
      </c>
      <c r="H62" s="16">
        <v>1</v>
      </c>
      <c r="I62" s="38">
        <v>75</v>
      </c>
      <c r="J62" s="38">
        <v>12825</v>
      </c>
      <c r="K62" s="38">
        <v>2565</v>
      </c>
      <c r="L62" s="38">
        <f t="shared" si="4"/>
        <v>10260</v>
      </c>
      <c r="M62" s="39">
        <v>45716</v>
      </c>
      <c r="N62" s="39">
        <v>46080</v>
      </c>
      <c r="O62" s="40" t="s">
        <v>2778</v>
      </c>
      <c r="P62" s="19" t="s">
        <v>2785</v>
      </c>
      <c r="Q62" s="38" t="s">
        <v>2719</v>
      </c>
      <c r="R62" s="18" t="s">
        <v>2786</v>
      </c>
    </row>
    <row r="63" s="2" customFormat="1" ht="22.5" outlineLevel="2" spans="1:18">
      <c r="A63" s="16">
        <v>58</v>
      </c>
      <c r="B63" s="16" t="s">
        <v>2282</v>
      </c>
      <c r="C63" s="16" t="s">
        <v>2787</v>
      </c>
      <c r="D63" s="24" t="s">
        <v>2788</v>
      </c>
      <c r="E63" s="25" t="s">
        <v>2789</v>
      </c>
      <c r="F63" s="19" t="s">
        <v>2790</v>
      </c>
      <c r="G63" s="18" t="s">
        <v>25</v>
      </c>
      <c r="H63" s="16">
        <v>1</v>
      </c>
      <c r="I63" s="38">
        <v>22</v>
      </c>
      <c r="J63" s="38">
        <v>5544</v>
      </c>
      <c r="K63" s="38">
        <v>1108.8</v>
      </c>
      <c r="L63" s="38">
        <f t="shared" si="4"/>
        <v>4435.2</v>
      </c>
      <c r="M63" s="39">
        <v>45716</v>
      </c>
      <c r="N63" s="39">
        <v>46080</v>
      </c>
      <c r="O63" s="40" t="s">
        <v>160</v>
      </c>
      <c r="P63" s="38">
        <v>2164.8</v>
      </c>
      <c r="Q63" s="38" t="s">
        <v>2791</v>
      </c>
      <c r="R63" s="18">
        <v>73273871</v>
      </c>
    </row>
    <row r="64" s="2" customFormat="1" ht="22.5" outlineLevel="2" spans="1:18">
      <c r="A64" s="16">
        <v>59</v>
      </c>
      <c r="B64" s="16" t="s">
        <v>2282</v>
      </c>
      <c r="C64" s="16" t="s">
        <v>2792</v>
      </c>
      <c r="D64" s="24" t="s">
        <v>2793</v>
      </c>
      <c r="E64" s="25" t="s">
        <v>2794</v>
      </c>
      <c r="F64" s="19" t="s">
        <v>2795</v>
      </c>
      <c r="G64" s="18" t="s">
        <v>25</v>
      </c>
      <c r="H64" s="16">
        <v>1</v>
      </c>
      <c r="I64" s="38">
        <v>27</v>
      </c>
      <c r="J64" s="38">
        <v>6804</v>
      </c>
      <c r="K64" s="38">
        <v>1360.8</v>
      </c>
      <c r="L64" s="38">
        <f t="shared" si="4"/>
        <v>5443.2</v>
      </c>
      <c r="M64" s="39">
        <v>45716</v>
      </c>
      <c r="N64" s="39">
        <v>46080</v>
      </c>
      <c r="O64" s="40" t="s">
        <v>2778</v>
      </c>
      <c r="P64" s="38">
        <v>2656.8</v>
      </c>
      <c r="Q64" s="38" t="s">
        <v>2793</v>
      </c>
      <c r="R64" s="18">
        <v>47642857</v>
      </c>
    </row>
    <row r="65" s="2" customFormat="1" ht="22.5" outlineLevel="2" spans="1:18">
      <c r="A65" s="16">
        <v>60</v>
      </c>
      <c r="B65" s="16" t="s">
        <v>1700</v>
      </c>
      <c r="C65" s="16" t="s">
        <v>2796</v>
      </c>
      <c r="D65" s="27" t="s">
        <v>2773</v>
      </c>
      <c r="E65" s="19" t="s">
        <v>2797</v>
      </c>
      <c r="F65" s="17" t="s">
        <v>2798</v>
      </c>
      <c r="G65" s="18" t="s">
        <v>25</v>
      </c>
      <c r="H65" s="16">
        <v>1</v>
      </c>
      <c r="I65" s="38">
        <v>12</v>
      </c>
      <c r="J65" s="38">
        <v>3024</v>
      </c>
      <c r="K65" s="38">
        <v>604.8</v>
      </c>
      <c r="L65" s="38">
        <f t="shared" si="4"/>
        <v>2419.2</v>
      </c>
      <c r="M65" s="39">
        <v>45716</v>
      </c>
      <c r="N65" s="39">
        <v>46080</v>
      </c>
      <c r="O65" s="40" t="s">
        <v>2600</v>
      </c>
      <c r="P65" s="38">
        <v>1180.8</v>
      </c>
      <c r="Q65" s="38" t="s">
        <v>2773</v>
      </c>
      <c r="R65" s="18">
        <v>38904887</v>
      </c>
    </row>
    <row r="66" s="2" customFormat="1" ht="22.5" outlineLevel="2" spans="1:18">
      <c r="A66" s="16">
        <v>61</v>
      </c>
      <c r="B66" s="16" t="s">
        <v>1700</v>
      </c>
      <c r="C66" s="16" t="s">
        <v>2799</v>
      </c>
      <c r="D66" s="18" t="s">
        <v>2800</v>
      </c>
      <c r="E66" s="45" t="s">
        <v>2801</v>
      </c>
      <c r="F66" s="46" t="s">
        <v>2802</v>
      </c>
      <c r="G66" s="18" t="s">
        <v>25</v>
      </c>
      <c r="H66" s="16">
        <v>1</v>
      </c>
      <c r="I66" s="38">
        <v>13</v>
      </c>
      <c r="J66" s="38">
        <v>3276</v>
      </c>
      <c r="K66" s="38">
        <v>655.2</v>
      </c>
      <c r="L66" s="38">
        <f t="shared" si="4"/>
        <v>2620.8</v>
      </c>
      <c r="M66" s="39">
        <v>45716</v>
      </c>
      <c r="N66" s="39">
        <v>46080</v>
      </c>
      <c r="O66" s="40" t="s">
        <v>2600</v>
      </c>
      <c r="P66" s="38">
        <v>1279.2</v>
      </c>
      <c r="Q66" s="38" t="s">
        <v>2800</v>
      </c>
      <c r="R66" s="18">
        <v>47029884</v>
      </c>
    </row>
    <row r="67" s="2" customFormat="1" ht="22.5" outlineLevel="2" spans="1:18">
      <c r="A67" s="16">
        <v>62</v>
      </c>
      <c r="B67" s="16" t="s">
        <v>1700</v>
      </c>
      <c r="C67" s="16" t="s">
        <v>2803</v>
      </c>
      <c r="D67" s="47" t="s">
        <v>2804</v>
      </c>
      <c r="E67" s="18" t="s">
        <v>2805</v>
      </c>
      <c r="F67" s="22" t="s">
        <v>2806</v>
      </c>
      <c r="G67" s="18" t="s">
        <v>25</v>
      </c>
      <c r="H67" s="16">
        <v>1</v>
      </c>
      <c r="I67" s="38">
        <v>13</v>
      </c>
      <c r="J67" s="38">
        <v>3276</v>
      </c>
      <c r="K67" s="38">
        <v>655.2</v>
      </c>
      <c r="L67" s="38">
        <f t="shared" si="4"/>
        <v>2620.8</v>
      </c>
      <c r="M67" s="39">
        <v>45716</v>
      </c>
      <c r="N67" s="39">
        <v>46080</v>
      </c>
      <c r="O67" s="40" t="s">
        <v>160</v>
      </c>
      <c r="P67" s="38">
        <v>1279.2</v>
      </c>
      <c r="Q67" s="38" t="s">
        <v>2807</v>
      </c>
      <c r="R67" s="18">
        <v>99960362</v>
      </c>
    </row>
    <row r="68" s="2" customFormat="1" ht="22.5" outlineLevel="2" spans="1:18">
      <c r="A68" s="16">
        <v>63</v>
      </c>
      <c r="B68" s="16" t="s">
        <v>1390</v>
      </c>
      <c r="C68" s="16" t="s">
        <v>2808</v>
      </c>
      <c r="D68" s="18" t="s">
        <v>2809</v>
      </c>
      <c r="E68" s="18" t="s">
        <v>1646</v>
      </c>
      <c r="F68" s="17" t="s">
        <v>2810</v>
      </c>
      <c r="G68" s="18" t="s">
        <v>25</v>
      </c>
      <c r="H68" s="16">
        <v>1</v>
      </c>
      <c r="I68" s="38">
        <v>12</v>
      </c>
      <c r="J68" s="38">
        <v>3024</v>
      </c>
      <c r="K68" s="38">
        <v>604.8</v>
      </c>
      <c r="L68" s="38">
        <f t="shared" si="4"/>
        <v>2419.2</v>
      </c>
      <c r="M68" s="39">
        <v>45716</v>
      </c>
      <c r="N68" s="39">
        <v>46080</v>
      </c>
      <c r="O68" s="40" t="s">
        <v>2614</v>
      </c>
      <c r="P68" s="38">
        <v>1180.8</v>
      </c>
      <c r="Q68" s="38" t="s">
        <v>2811</v>
      </c>
      <c r="R68" s="18">
        <v>69981367</v>
      </c>
    </row>
    <row r="69" s="2" customFormat="1" ht="22.5" outlineLevel="2" spans="1:18">
      <c r="A69" s="16">
        <v>64</v>
      </c>
      <c r="B69" s="16" t="s">
        <v>1390</v>
      </c>
      <c r="C69" s="16" t="s">
        <v>2812</v>
      </c>
      <c r="D69" s="18" t="s">
        <v>2813</v>
      </c>
      <c r="E69" s="23" t="s">
        <v>1646</v>
      </c>
      <c r="F69" s="22" t="s">
        <v>2814</v>
      </c>
      <c r="G69" s="18" t="s">
        <v>25</v>
      </c>
      <c r="H69" s="16">
        <v>1</v>
      </c>
      <c r="I69" s="38">
        <v>10</v>
      </c>
      <c r="J69" s="38">
        <v>2520</v>
      </c>
      <c r="K69" s="38">
        <v>504</v>
      </c>
      <c r="L69" s="38">
        <f t="shared" si="4"/>
        <v>2016</v>
      </c>
      <c r="M69" s="39">
        <v>45716</v>
      </c>
      <c r="N69" s="39">
        <v>46080</v>
      </c>
      <c r="O69" s="40" t="s">
        <v>2614</v>
      </c>
      <c r="P69" s="38">
        <v>984</v>
      </c>
      <c r="Q69" s="38" t="s">
        <v>2811</v>
      </c>
      <c r="R69" s="18">
        <v>98199364</v>
      </c>
    </row>
    <row r="70" s="2" customFormat="1" ht="22.5" outlineLevel="2" spans="1:18">
      <c r="A70" s="16">
        <v>65</v>
      </c>
      <c r="B70" s="16" t="s">
        <v>2282</v>
      </c>
      <c r="C70" s="16" t="s">
        <v>2815</v>
      </c>
      <c r="D70" s="18" t="s">
        <v>2816</v>
      </c>
      <c r="E70" s="23" t="s">
        <v>2817</v>
      </c>
      <c r="F70" s="22" t="s">
        <v>2818</v>
      </c>
      <c r="G70" s="18" t="s">
        <v>25</v>
      </c>
      <c r="H70" s="16">
        <v>1</v>
      </c>
      <c r="I70" s="38">
        <v>16</v>
      </c>
      <c r="J70" s="38">
        <v>4032</v>
      </c>
      <c r="K70" s="38">
        <v>806.4</v>
      </c>
      <c r="L70" s="38">
        <f t="shared" si="4"/>
        <v>3225.6</v>
      </c>
      <c r="M70" s="39">
        <v>45716</v>
      </c>
      <c r="N70" s="39">
        <v>46080</v>
      </c>
      <c r="O70" s="40" t="s">
        <v>2782</v>
      </c>
      <c r="P70" s="38">
        <v>1574.4</v>
      </c>
      <c r="Q70" s="38" t="s">
        <v>2819</v>
      </c>
      <c r="R70" s="18">
        <v>20032863</v>
      </c>
    </row>
    <row r="71" s="2" customFormat="1" ht="22.5" outlineLevel="2" spans="1:18">
      <c r="A71" s="16">
        <v>66</v>
      </c>
      <c r="B71" s="16" t="s">
        <v>506</v>
      </c>
      <c r="C71" s="16" t="s">
        <v>2820</v>
      </c>
      <c r="D71" s="16" t="s">
        <v>605</v>
      </c>
      <c r="E71" s="16" t="s">
        <v>2821</v>
      </c>
      <c r="F71" s="17" t="s">
        <v>2772</v>
      </c>
      <c r="G71" s="18" t="s">
        <v>25</v>
      </c>
      <c r="H71" s="16">
        <v>1</v>
      </c>
      <c r="I71" s="38">
        <v>562</v>
      </c>
      <c r="J71" s="38">
        <v>280719</v>
      </c>
      <c r="K71" s="38">
        <v>56143.8</v>
      </c>
      <c r="L71" s="38">
        <f t="shared" si="4"/>
        <v>224575.2</v>
      </c>
      <c r="M71" s="39">
        <v>45716</v>
      </c>
      <c r="N71" s="39">
        <v>46080</v>
      </c>
      <c r="O71" s="40" t="s">
        <v>2600</v>
      </c>
      <c r="P71" s="38">
        <v>56143.8</v>
      </c>
      <c r="Q71" s="38" t="s">
        <v>605</v>
      </c>
      <c r="R71" s="18">
        <v>92132887</v>
      </c>
    </row>
    <row r="72" s="2" customFormat="1" ht="22.5" outlineLevel="2" spans="1:18">
      <c r="A72" s="16">
        <v>67</v>
      </c>
      <c r="B72" s="16" t="s">
        <v>738</v>
      </c>
      <c r="C72" s="16" t="s">
        <v>2822</v>
      </c>
      <c r="D72" s="16" t="s">
        <v>2823</v>
      </c>
      <c r="E72" s="16" t="s">
        <v>2824</v>
      </c>
      <c r="F72" s="17" t="s">
        <v>2825</v>
      </c>
      <c r="G72" s="18" t="s">
        <v>25</v>
      </c>
      <c r="H72" s="16">
        <v>1</v>
      </c>
      <c r="I72" s="38">
        <v>9.8</v>
      </c>
      <c r="J72" s="38">
        <v>2469.6</v>
      </c>
      <c r="K72" s="38">
        <v>493.92</v>
      </c>
      <c r="L72" s="38">
        <f t="shared" si="4"/>
        <v>1975.68</v>
      </c>
      <c r="M72" s="39">
        <v>45716</v>
      </c>
      <c r="N72" s="39">
        <v>46080</v>
      </c>
      <c r="O72" s="40" t="s">
        <v>2600</v>
      </c>
      <c r="P72" s="38">
        <v>964.32</v>
      </c>
      <c r="Q72" s="38" t="s">
        <v>2823</v>
      </c>
      <c r="R72" s="18">
        <v>7393372</v>
      </c>
    </row>
    <row r="73" s="2" customFormat="1" ht="22.5" outlineLevel="2" spans="1:18">
      <c r="A73" s="16">
        <v>68</v>
      </c>
      <c r="B73" s="16" t="s">
        <v>738</v>
      </c>
      <c r="C73" s="16" t="s">
        <v>2826</v>
      </c>
      <c r="D73" s="16" t="s">
        <v>2827</v>
      </c>
      <c r="E73" s="16" t="s">
        <v>2828</v>
      </c>
      <c r="F73" s="17" t="s">
        <v>2829</v>
      </c>
      <c r="G73" s="18" t="s">
        <v>25</v>
      </c>
      <c r="H73" s="16">
        <v>1</v>
      </c>
      <c r="I73" s="38">
        <v>18</v>
      </c>
      <c r="J73" s="38">
        <v>4536</v>
      </c>
      <c r="K73" s="38">
        <v>907.2</v>
      </c>
      <c r="L73" s="38">
        <f t="shared" si="4"/>
        <v>3628.8</v>
      </c>
      <c r="M73" s="39">
        <v>45716</v>
      </c>
      <c r="N73" s="39">
        <v>46080</v>
      </c>
      <c r="O73" s="40" t="s">
        <v>2600</v>
      </c>
      <c r="P73" s="38">
        <v>1771.2</v>
      </c>
      <c r="Q73" s="38" t="s">
        <v>2827</v>
      </c>
      <c r="R73" s="18">
        <v>65133885</v>
      </c>
    </row>
    <row r="74" s="2" customFormat="1" ht="22.5" outlineLevel="2" spans="1:18">
      <c r="A74" s="16">
        <v>69</v>
      </c>
      <c r="B74" s="16" t="s">
        <v>738</v>
      </c>
      <c r="C74" s="16" t="s">
        <v>2830</v>
      </c>
      <c r="D74" s="16" t="s">
        <v>2831</v>
      </c>
      <c r="E74" s="16" t="s">
        <v>2832</v>
      </c>
      <c r="F74" s="17" t="s">
        <v>2833</v>
      </c>
      <c r="G74" s="18" t="s">
        <v>25</v>
      </c>
      <c r="H74" s="16">
        <v>1</v>
      </c>
      <c r="I74" s="38">
        <v>30</v>
      </c>
      <c r="J74" s="38">
        <v>7560</v>
      </c>
      <c r="K74" s="38">
        <v>1512</v>
      </c>
      <c r="L74" s="38">
        <f t="shared" si="4"/>
        <v>6048</v>
      </c>
      <c r="M74" s="39">
        <v>45716</v>
      </c>
      <c r="N74" s="39">
        <v>46080</v>
      </c>
      <c r="O74" s="40" t="s">
        <v>2600</v>
      </c>
      <c r="P74" s="38">
        <v>2952</v>
      </c>
      <c r="Q74" s="38" t="s">
        <v>2834</v>
      </c>
      <c r="R74" s="18">
        <v>96433889</v>
      </c>
    </row>
    <row r="75" s="2" customFormat="1" ht="22.5" outlineLevel="2" spans="1:18">
      <c r="A75" s="16">
        <v>70</v>
      </c>
      <c r="B75" s="16" t="s">
        <v>738</v>
      </c>
      <c r="C75" s="16" t="s">
        <v>2835</v>
      </c>
      <c r="D75" s="18" t="s">
        <v>2836</v>
      </c>
      <c r="E75" s="18" t="s">
        <v>2832</v>
      </c>
      <c r="F75" s="19" t="s">
        <v>2837</v>
      </c>
      <c r="G75" s="18" t="s">
        <v>25</v>
      </c>
      <c r="H75" s="16">
        <v>1</v>
      </c>
      <c r="I75" s="38">
        <v>30</v>
      </c>
      <c r="J75" s="38">
        <v>7560</v>
      </c>
      <c r="K75" s="38">
        <v>1512</v>
      </c>
      <c r="L75" s="38">
        <f t="shared" si="4"/>
        <v>6048</v>
      </c>
      <c r="M75" s="39">
        <v>45716</v>
      </c>
      <c r="N75" s="39">
        <v>46080</v>
      </c>
      <c r="O75" s="40" t="s">
        <v>2600</v>
      </c>
      <c r="P75" s="38">
        <v>2952</v>
      </c>
      <c r="Q75" s="38" t="s">
        <v>2836</v>
      </c>
      <c r="R75" s="18">
        <v>55731889</v>
      </c>
    </row>
    <row r="76" s="2" customFormat="1" ht="22.5" outlineLevel="2" spans="1:18">
      <c r="A76" s="16">
        <v>71</v>
      </c>
      <c r="B76" s="16" t="s">
        <v>738</v>
      </c>
      <c r="C76" s="16" t="s">
        <v>2838</v>
      </c>
      <c r="D76" s="18" t="s">
        <v>2839</v>
      </c>
      <c r="E76" s="18" t="s">
        <v>2840</v>
      </c>
      <c r="F76" s="22" t="s">
        <v>2841</v>
      </c>
      <c r="G76" s="18" t="s">
        <v>25</v>
      </c>
      <c r="H76" s="16">
        <v>1</v>
      </c>
      <c r="I76" s="38">
        <v>20</v>
      </c>
      <c r="J76" s="38">
        <v>5040</v>
      </c>
      <c r="K76" s="38">
        <v>1008</v>
      </c>
      <c r="L76" s="38">
        <f t="shared" si="4"/>
        <v>4032</v>
      </c>
      <c r="M76" s="39">
        <v>45716</v>
      </c>
      <c r="N76" s="39">
        <v>46080</v>
      </c>
      <c r="O76" s="40" t="s">
        <v>2614</v>
      </c>
      <c r="P76" s="38">
        <v>1008</v>
      </c>
      <c r="Q76" s="38" t="s">
        <v>2839</v>
      </c>
      <c r="R76" s="18">
        <v>27703877</v>
      </c>
    </row>
    <row r="77" s="2" customFormat="1" ht="22.5" outlineLevel="2" spans="1:18">
      <c r="A77" s="16">
        <v>72</v>
      </c>
      <c r="B77" s="16" t="s">
        <v>2282</v>
      </c>
      <c r="C77" s="16" t="s">
        <v>2842</v>
      </c>
      <c r="D77" s="19" t="s">
        <v>2843</v>
      </c>
      <c r="E77" s="19" t="s">
        <v>2844</v>
      </c>
      <c r="F77" s="19" t="s">
        <v>2845</v>
      </c>
      <c r="G77" s="18" t="s">
        <v>25</v>
      </c>
      <c r="H77" s="16">
        <v>1</v>
      </c>
      <c r="I77" s="38">
        <v>13</v>
      </c>
      <c r="J77" s="38">
        <v>3276</v>
      </c>
      <c r="K77" s="38">
        <v>655.2</v>
      </c>
      <c r="L77" s="38">
        <f t="shared" si="4"/>
        <v>2620.8</v>
      </c>
      <c r="M77" s="39">
        <v>45716</v>
      </c>
      <c r="N77" s="39">
        <v>46080</v>
      </c>
      <c r="O77" s="40" t="s">
        <v>2600</v>
      </c>
      <c r="P77" s="38">
        <v>1279.2</v>
      </c>
      <c r="Q77" s="38" t="s">
        <v>2843</v>
      </c>
      <c r="R77" s="18">
        <v>63007882</v>
      </c>
    </row>
    <row r="78" s="2" customFormat="1" ht="22.5" outlineLevel="2" spans="1:18">
      <c r="A78" s="16">
        <v>73</v>
      </c>
      <c r="B78" s="16" t="s">
        <v>421</v>
      </c>
      <c r="C78" s="16" t="s">
        <v>2846</v>
      </c>
      <c r="D78" s="23" t="s">
        <v>2847</v>
      </c>
      <c r="E78" s="23" t="s">
        <v>2848</v>
      </c>
      <c r="F78" s="22" t="s">
        <v>2849</v>
      </c>
      <c r="G78" s="18" t="s">
        <v>25</v>
      </c>
      <c r="H78" s="16">
        <v>1</v>
      </c>
      <c r="I78" s="38">
        <v>35</v>
      </c>
      <c r="J78" s="38">
        <v>8820</v>
      </c>
      <c r="K78" s="38">
        <v>1764</v>
      </c>
      <c r="L78" s="38">
        <f t="shared" si="4"/>
        <v>7056</v>
      </c>
      <c r="M78" s="39">
        <v>45716</v>
      </c>
      <c r="N78" s="39">
        <v>46080</v>
      </c>
      <c r="O78" s="40" t="s">
        <v>2614</v>
      </c>
      <c r="P78" s="38">
        <v>3444</v>
      </c>
      <c r="Q78" s="38" t="s">
        <v>2847</v>
      </c>
      <c r="R78" s="18">
        <v>25874368</v>
      </c>
    </row>
    <row r="79" s="2" customFormat="1" ht="22.5" outlineLevel="2" spans="1:18">
      <c r="A79" s="16">
        <v>74</v>
      </c>
      <c r="B79" s="16" t="s">
        <v>421</v>
      </c>
      <c r="C79" s="16" t="s">
        <v>2850</v>
      </c>
      <c r="D79" s="19" t="s">
        <v>2851</v>
      </c>
      <c r="E79" s="23" t="s">
        <v>2852</v>
      </c>
      <c r="F79" s="19" t="s">
        <v>2853</v>
      </c>
      <c r="G79" s="18" t="s">
        <v>25</v>
      </c>
      <c r="H79" s="16">
        <v>1</v>
      </c>
      <c r="I79" s="38">
        <v>12.7</v>
      </c>
      <c r="J79" s="38">
        <v>3200.4</v>
      </c>
      <c r="K79" s="38">
        <v>640.08</v>
      </c>
      <c r="L79" s="38">
        <f t="shared" si="4"/>
        <v>2560.32</v>
      </c>
      <c r="M79" s="39">
        <v>45716</v>
      </c>
      <c r="N79" s="39">
        <v>46080</v>
      </c>
      <c r="O79" s="40" t="s">
        <v>2614</v>
      </c>
      <c r="P79" s="38">
        <v>1249.68</v>
      </c>
      <c r="Q79" s="38" t="s">
        <v>2854</v>
      </c>
      <c r="R79" s="18">
        <v>87452879</v>
      </c>
    </row>
    <row r="80" s="2" customFormat="1" ht="22.5" outlineLevel="2" spans="1:18">
      <c r="A80" s="16">
        <v>75</v>
      </c>
      <c r="B80" s="16" t="s">
        <v>421</v>
      </c>
      <c r="C80" s="16" t="s">
        <v>2855</v>
      </c>
      <c r="D80" s="18" t="s">
        <v>2854</v>
      </c>
      <c r="E80" s="18" t="s">
        <v>2852</v>
      </c>
      <c r="F80" s="19" t="s">
        <v>2856</v>
      </c>
      <c r="G80" s="18" t="s">
        <v>25</v>
      </c>
      <c r="H80" s="16">
        <v>1</v>
      </c>
      <c r="I80" s="38">
        <v>18.6</v>
      </c>
      <c r="J80" s="38">
        <v>4687.2</v>
      </c>
      <c r="K80" s="38">
        <v>937.44</v>
      </c>
      <c r="L80" s="38">
        <f t="shared" si="4"/>
        <v>3749.76</v>
      </c>
      <c r="M80" s="39">
        <v>45716</v>
      </c>
      <c r="N80" s="39">
        <v>46080</v>
      </c>
      <c r="O80" s="40" t="s">
        <v>2614</v>
      </c>
      <c r="P80" s="38">
        <v>1830.24</v>
      </c>
      <c r="Q80" s="38" t="s">
        <v>2854</v>
      </c>
      <c r="R80" s="18">
        <v>30381876</v>
      </c>
    </row>
    <row r="81" s="2" customFormat="1" ht="22.5" outlineLevel="2" spans="1:18">
      <c r="A81" s="16">
        <v>76</v>
      </c>
      <c r="B81" s="16" t="s">
        <v>1390</v>
      </c>
      <c r="C81" s="16" t="s">
        <v>2857</v>
      </c>
      <c r="D81" s="19" t="s">
        <v>2858</v>
      </c>
      <c r="E81" s="23" t="s">
        <v>2859</v>
      </c>
      <c r="F81" s="19" t="s">
        <v>70</v>
      </c>
      <c r="G81" s="18" t="s">
        <v>25</v>
      </c>
      <c r="H81" s="16">
        <v>1</v>
      </c>
      <c r="I81" s="38">
        <v>19</v>
      </c>
      <c r="J81" s="38">
        <v>4788</v>
      </c>
      <c r="K81" s="38">
        <v>957.6</v>
      </c>
      <c r="L81" s="38">
        <f t="shared" si="4"/>
        <v>3830.4</v>
      </c>
      <c r="M81" s="39">
        <v>45716</v>
      </c>
      <c r="N81" s="39">
        <v>46080</v>
      </c>
      <c r="O81" s="40" t="s">
        <v>2600</v>
      </c>
      <c r="P81" s="38">
        <v>1869.6</v>
      </c>
      <c r="Q81" s="38" t="s">
        <v>2858</v>
      </c>
      <c r="R81" s="18">
        <v>11520767</v>
      </c>
    </row>
    <row r="82" s="2" customFormat="1" ht="22.5" outlineLevel="2" spans="1:18">
      <c r="A82" s="16">
        <v>77</v>
      </c>
      <c r="B82" s="16" t="s">
        <v>506</v>
      </c>
      <c r="C82" s="16" t="s">
        <v>2860</v>
      </c>
      <c r="D82" s="23" t="s">
        <v>718</v>
      </c>
      <c r="E82" s="23" t="s">
        <v>2861</v>
      </c>
      <c r="F82" s="22" t="s">
        <v>2862</v>
      </c>
      <c r="G82" s="18" t="s">
        <v>25</v>
      </c>
      <c r="H82" s="16">
        <v>1</v>
      </c>
      <c r="I82" s="38">
        <v>81</v>
      </c>
      <c r="J82" s="38">
        <v>41553</v>
      </c>
      <c r="K82" s="38">
        <v>8310.6</v>
      </c>
      <c r="L82" s="38">
        <f t="shared" si="4"/>
        <v>33242.4</v>
      </c>
      <c r="M82" s="39">
        <v>45716</v>
      </c>
      <c r="N82" s="39">
        <v>46080</v>
      </c>
      <c r="O82" s="40" t="s">
        <v>2600</v>
      </c>
      <c r="P82" s="38">
        <v>8310.6</v>
      </c>
      <c r="Q82" s="38" t="s">
        <v>718</v>
      </c>
      <c r="R82" s="18">
        <v>8957886</v>
      </c>
    </row>
    <row r="83" s="2" customFormat="1" ht="22.5" outlineLevel="2" spans="1:18">
      <c r="A83" s="16">
        <v>78</v>
      </c>
      <c r="B83" s="16" t="s">
        <v>63</v>
      </c>
      <c r="C83" s="16" t="s">
        <v>2863</v>
      </c>
      <c r="D83" s="24" t="s">
        <v>2864</v>
      </c>
      <c r="E83" s="25" t="s">
        <v>2865</v>
      </c>
      <c r="F83" s="19" t="s">
        <v>2866</v>
      </c>
      <c r="G83" s="18" t="s">
        <v>25</v>
      </c>
      <c r="H83" s="16">
        <v>1</v>
      </c>
      <c r="I83" s="38">
        <v>22</v>
      </c>
      <c r="J83" s="38">
        <v>5544</v>
      </c>
      <c r="K83" s="38">
        <v>1108.8</v>
      </c>
      <c r="L83" s="38">
        <f t="shared" si="4"/>
        <v>4435.2</v>
      </c>
      <c r="M83" s="39">
        <v>45716</v>
      </c>
      <c r="N83" s="39">
        <v>46080</v>
      </c>
      <c r="O83" s="40" t="s">
        <v>2614</v>
      </c>
      <c r="P83" s="38">
        <v>2164.8</v>
      </c>
      <c r="Q83" s="38" t="s">
        <v>2867</v>
      </c>
      <c r="R83" s="18">
        <v>47550726</v>
      </c>
    </row>
    <row r="84" s="2" customFormat="1" ht="22.5" outlineLevel="2" spans="1:18">
      <c r="A84" s="16">
        <v>79</v>
      </c>
      <c r="B84" s="16" t="s">
        <v>63</v>
      </c>
      <c r="C84" s="16" t="s">
        <v>2868</v>
      </c>
      <c r="D84" s="24" t="s">
        <v>2869</v>
      </c>
      <c r="E84" s="25" t="s">
        <v>2870</v>
      </c>
      <c r="F84" s="19" t="s">
        <v>2871</v>
      </c>
      <c r="G84" s="18" t="s">
        <v>25</v>
      </c>
      <c r="H84" s="16">
        <v>1</v>
      </c>
      <c r="I84" s="38">
        <v>16</v>
      </c>
      <c r="J84" s="38">
        <v>4032</v>
      </c>
      <c r="K84" s="38">
        <v>806.4</v>
      </c>
      <c r="L84" s="38">
        <f t="shared" si="4"/>
        <v>3225.6</v>
      </c>
      <c r="M84" s="39">
        <v>45716</v>
      </c>
      <c r="N84" s="39">
        <v>46080</v>
      </c>
      <c r="O84" s="40" t="s">
        <v>2614</v>
      </c>
      <c r="P84" s="38">
        <v>1574.4</v>
      </c>
      <c r="Q84" s="38" t="s">
        <v>2867</v>
      </c>
      <c r="R84" s="18">
        <v>13036725</v>
      </c>
    </row>
    <row r="85" s="2" customFormat="1" ht="22.5" outlineLevel="2" spans="1:18">
      <c r="A85" s="16">
        <v>80</v>
      </c>
      <c r="B85" s="16" t="s">
        <v>738</v>
      </c>
      <c r="C85" s="16" t="s">
        <v>2872</v>
      </c>
      <c r="D85" s="26" t="s">
        <v>2873</v>
      </c>
      <c r="E85" s="23" t="s">
        <v>2874</v>
      </c>
      <c r="F85" s="22" t="s">
        <v>2875</v>
      </c>
      <c r="G85" s="18" t="s">
        <v>25</v>
      </c>
      <c r="H85" s="16">
        <v>1</v>
      </c>
      <c r="I85" s="38">
        <v>12</v>
      </c>
      <c r="J85" s="38">
        <v>3024</v>
      </c>
      <c r="K85" s="38">
        <v>604.8</v>
      </c>
      <c r="L85" s="38">
        <f t="shared" si="4"/>
        <v>2419.2</v>
      </c>
      <c r="M85" s="39">
        <v>45716</v>
      </c>
      <c r="N85" s="39">
        <v>46080</v>
      </c>
      <c r="O85" s="40" t="s">
        <v>2600</v>
      </c>
      <c r="P85" s="38">
        <v>1180.8</v>
      </c>
      <c r="Q85" s="38" t="s">
        <v>2873</v>
      </c>
      <c r="R85" s="18">
        <v>80467371</v>
      </c>
    </row>
    <row r="86" s="2" customFormat="1" ht="22.5" outlineLevel="2" spans="1:18">
      <c r="A86" s="16">
        <v>81</v>
      </c>
      <c r="B86" s="16" t="s">
        <v>738</v>
      </c>
      <c r="C86" s="16" t="s">
        <v>2876</v>
      </c>
      <c r="D86" s="18" t="s">
        <v>2877</v>
      </c>
      <c r="E86" s="23" t="s">
        <v>2874</v>
      </c>
      <c r="F86" s="22" t="s">
        <v>2878</v>
      </c>
      <c r="G86" s="18" t="s">
        <v>25</v>
      </c>
      <c r="H86" s="16">
        <v>1</v>
      </c>
      <c r="I86" s="38">
        <v>24</v>
      </c>
      <c r="J86" s="38">
        <v>6048</v>
      </c>
      <c r="K86" s="38">
        <v>1209.6</v>
      </c>
      <c r="L86" s="38">
        <f t="shared" si="4"/>
        <v>4838.4</v>
      </c>
      <c r="M86" s="39">
        <v>45716</v>
      </c>
      <c r="N86" s="39">
        <v>46080</v>
      </c>
      <c r="O86" s="40" t="s">
        <v>2600</v>
      </c>
      <c r="P86" s="38">
        <v>2361.6</v>
      </c>
      <c r="Q86" s="38" t="s">
        <v>2619</v>
      </c>
      <c r="R86" s="18">
        <v>56584372</v>
      </c>
    </row>
    <row r="87" s="2" customFormat="1" ht="22.5" outlineLevel="2" spans="1:18">
      <c r="A87" s="16">
        <v>82</v>
      </c>
      <c r="B87" s="16" t="s">
        <v>738</v>
      </c>
      <c r="C87" s="16" t="s">
        <v>2879</v>
      </c>
      <c r="D87" s="18" t="s">
        <v>2880</v>
      </c>
      <c r="E87" s="23" t="s">
        <v>2874</v>
      </c>
      <c r="F87" s="22" t="s">
        <v>2881</v>
      </c>
      <c r="G87" s="18" t="s">
        <v>25</v>
      </c>
      <c r="H87" s="16">
        <v>1</v>
      </c>
      <c r="I87" s="38">
        <v>12</v>
      </c>
      <c r="J87" s="38">
        <v>3024</v>
      </c>
      <c r="K87" s="38">
        <v>604.8</v>
      </c>
      <c r="L87" s="38">
        <f t="shared" si="4"/>
        <v>2419.2</v>
      </c>
      <c r="M87" s="39">
        <v>45716</v>
      </c>
      <c r="N87" s="39">
        <v>46080</v>
      </c>
      <c r="O87" s="40" t="s">
        <v>2600</v>
      </c>
      <c r="P87" s="38">
        <v>1180.8</v>
      </c>
      <c r="Q87" s="38" t="s">
        <v>2880</v>
      </c>
      <c r="R87" s="18">
        <v>98994885</v>
      </c>
    </row>
    <row r="88" s="2" customFormat="1" ht="22.5" outlineLevel="2" spans="1:18">
      <c r="A88" s="16">
        <v>83</v>
      </c>
      <c r="B88" s="16" t="s">
        <v>738</v>
      </c>
      <c r="C88" s="16" t="s">
        <v>2882</v>
      </c>
      <c r="D88" s="26" t="s">
        <v>2883</v>
      </c>
      <c r="E88" s="23" t="s">
        <v>2874</v>
      </c>
      <c r="F88" s="22" t="s">
        <v>2884</v>
      </c>
      <c r="G88" s="18" t="s">
        <v>25</v>
      </c>
      <c r="H88" s="16">
        <v>1</v>
      </c>
      <c r="I88" s="38">
        <v>14</v>
      </c>
      <c r="J88" s="38">
        <v>3528</v>
      </c>
      <c r="K88" s="38">
        <v>705.6</v>
      </c>
      <c r="L88" s="38">
        <f t="shared" ref="L88:L107" si="5">J88-K88</f>
        <v>2822.4</v>
      </c>
      <c r="M88" s="39">
        <v>45716</v>
      </c>
      <c r="N88" s="39">
        <v>46080</v>
      </c>
      <c r="O88" s="40" t="s">
        <v>2600</v>
      </c>
      <c r="P88" s="38">
        <v>1377.6</v>
      </c>
      <c r="Q88" s="38" t="s">
        <v>2619</v>
      </c>
      <c r="R88" s="18">
        <v>44618373</v>
      </c>
    </row>
    <row r="89" s="2" customFormat="1" ht="22.5" outlineLevel="2" spans="1:18">
      <c r="A89" s="16">
        <v>84</v>
      </c>
      <c r="B89" s="16" t="s">
        <v>161</v>
      </c>
      <c r="C89" s="16" t="s">
        <v>2885</v>
      </c>
      <c r="D89" s="18" t="s">
        <v>209</v>
      </c>
      <c r="E89" s="23" t="s">
        <v>2886</v>
      </c>
      <c r="F89" s="22" t="s">
        <v>2730</v>
      </c>
      <c r="G89" s="18" t="s">
        <v>25</v>
      </c>
      <c r="H89" s="16">
        <v>1</v>
      </c>
      <c r="I89" s="38">
        <v>20</v>
      </c>
      <c r="J89" s="38">
        <v>5040</v>
      </c>
      <c r="K89" s="38">
        <v>1008</v>
      </c>
      <c r="L89" s="38">
        <f t="shared" si="5"/>
        <v>4032</v>
      </c>
      <c r="M89" s="39">
        <v>45716</v>
      </c>
      <c r="N89" s="39">
        <v>46080</v>
      </c>
      <c r="O89" s="40" t="s">
        <v>2600</v>
      </c>
      <c r="P89" s="38">
        <v>1968</v>
      </c>
      <c r="Q89" s="38" t="s">
        <v>209</v>
      </c>
      <c r="R89" s="18">
        <v>56571373</v>
      </c>
    </row>
    <row r="90" s="2" customFormat="1" ht="22.5" outlineLevel="2" spans="1:18">
      <c r="A90" s="16">
        <v>85</v>
      </c>
      <c r="B90" s="16" t="s">
        <v>161</v>
      </c>
      <c r="C90" s="16" t="s">
        <v>2887</v>
      </c>
      <c r="D90" s="18" t="s">
        <v>2888</v>
      </c>
      <c r="E90" s="22" t="s">
        <v>2889</v>
      </c>
      <c r="F90" s="22" t="s">
        <v>2890</v>
      </c>
      <c r="G90" s="18" t="s">
        <v>25</v>
      </c>
      <c r="H90" s="16">
        <v>1</v>
      </c>
      <c r="I90" s="38">
        <v>50</v>
      </c>
      <c r="J90" s="38">
        <v>12600</v>
      </c>
      <c r="K90" s="38">
        <v>2520</v>
      </c>
      <c r="L90" s="38">
        <f t="shared" si="5"/>
        <v>10080</v>
      </c>
      <c r="M90" s="39">
        <v>45716</v>
      </c>
      <c r="N90" s="39">
        <v>46080</v>
      </c>
      <c r="O90" s="40" t="s">
        <v>2521</v>
      </c>
      <c r="P90" s="38">
        <v>4920</v>
      </c>
      <c r="Q90" s="38" t="s">
        <v>2891</v>
      </c>
      <c r="R90" s="18">
        <v>12268894</v>
      </c>
    </row>
    <row r="91" s="2" customFormat="1" ht="22.5" outlineLevel="2" spans="1:18">
      <c r="A91" s="16">
        <v>86</v>
      </c>
      <c r="B91" s="16" t="s">
        <v>161</v>
      </c>
      <c r="C91" s="16" t="s">
        <v>2892</v>
      </c>
      <c r="D91" s="18" t="s">
        <v>2893</v>
      </c>
      <c r="E91" s="18" t="s">
        <v>2894</v>
      </c>
      <c r="F91" s="22" t="s">
        <v>2895</v>
      </c>
      <c r="G91" s="18" t="s">
        <v>25</v>
      </c>
      <c r="H91" s="16">
        <v>1</v>
      </c>
      <c r="I91" s="38">
        <v>13</v>
      </c>
      <c r="J91" s="38">
        <v>3276</v>
      </c>
      <c r="K91" s="38">
        <v>655.2</v>
      </c>
      <c r="L91" s="38">
        <f t="shared" si="5"/>
        <v>2620.8</v>
      </c>
      <c r="M91" s="39">
        <v>45716</v>
      </c>
      <c r="N91" s="39">
        <v>46080</v>
      </c>
      <c r="O91" s="40" t="s">
        <v>2521</v>
      </c>
      <c r="P91" s="38">
        <v>1279.2</v>
      </c>
      <c r="Q91" s="38" t="s">
        <v>2896</v>
      </c>
      <c r="R91" s="18">
        <v>16417895</v>
      </c>
    </row>
    <row r="92" s="2" customFormat="1" ht="22.5" outlineLevel="2" spans="1:18">
      <c r="A92" s="16">
        <v>87</v>
      </c>
      <c r="B92" s="16" t="s">
        <v>161</v>
      </c>
      <c r="C92" s="16" t="s">
        <v>2897</v>
      </c>
      <c r="D92" s="18" t="s">
        <v>2898</v>
      </c>
      <c r="E92" s="18" t="s">
        <v>2894</v>
      </c>
      <c r="F92" s="22" t="s">
        <v>2899</v>
      </c>
      <c r="G92" s="18" t="s">
        <v>25</v>
      </c>
      <c r="H92" s="16">
        <v>1</v>
      </c>
      <c r="I92" s="38">
        <v>7.8</v>
      </c>
      <c r="J92" s="38">
        <v>1965.6</v>
      </c>
      <c r="K92" s="38">
        <v>393.12</v>
      </c>
      <c r="L92" s="38">
        <f t="shared" si="5"/>
        <v>1572.48</v>
      </c>
      <c r="M92" s="39">
        <v>45716</v>
      </c>
      <c r="N92" s="39">
        <v>46080</v>
      </c>
      <c r="O92" s="40" t="s">
        <v>2521</v>
      </c>
      <c r="P92" s="38">
        <v>768</v>
      </c>
      <c r="Q92" s="38" t="s">
        <v>2900</v>
      </c>
      <c r="R92" s="18">
        <v>15356377</v>
      </c>
    </row>
    <row r="93" s="2" customFormat="1" ht="22.5" outlineLevel="2" spans="1:18">
      <c r="A93" s="16">
        <v>88</v>
      </c>
      <c r="B93" s="16" t="s">
        <v>161</v>
      </c>
      <c r="C93" s="16" t="s">
        <v>2901</v>
      </c>
      <c r="D93" s="16" t="s">
        <v>2902</v>
      </c>
      <c r="E93" s="16" t="s">
        <v>2903</v>
      </c>
      <c r="F93" s="17" t="s">
        <v>2904</v>
      </c>
      <c r="G93" s="18" t="s">
        <v>25</v>
      </c>
      <c r="H93" s="16">
        <v>1</v>
      </c>
      <c r="I93" s="38">
        <v>12</v>
      </c>
      <c r="J93" s="38">
        <v>3024</v>
      </c>
      <c r="K93" s="38">
        <v>604.8</v>
      </c>
      <c r="L93" s="38">
        <f t="shared" si="5"/>
        <v>2419.2</v>
      </c>
      <c r="M93" s="39">
        <v>45716</v>
      </c>
      <c r="N93" s="39">
        <v>46080</v>
      </c>
      <c r="O93" s="40" t="s">
        <v>2521</v>
      </c>
      <c r="P93" s="38">
        <v>1180.8</v>
      </c>
      <c r="Q93" s="38" t="s">
        <v>2902</v>
      </c>
      <c r="R93" s="18">
        <v>1561375</v>
      </c>
    </row>
    <row r="94" s="2" customFormat="1" ht="22.5" outlineLevel="2" spans="1:18">
      <c r="A94" s="16">
        <v>89</v>
      </c>
      <c r="B94" s="16" t="s">
        <v>161</v>
      </c>
      <c r="C94" s="16" t="s">
        <v>2905</v>
      </c>
      <c r="D94" s="16" t="s">
        <v>2896</v>
      </c>
      <c r="E94" s="16" t="s">
        <v>2906</v>
      </c>
      <c r="F94" s="17" t="s">
        <v>2677</v>
      </c>
      <c r="G94" s="18" t="s">
        <v>25</v>
      </c>
      <c r="H94" s="16">
        <v>1</v>
      </c>
      <c r="I94" s="38">
        <v>25.5</v>
      </c>
      <c r="J94" s="38">
        <v>6426</v>
      </c>
      <c r="K94" s="38">
        <v>1285.2</v>
      </c>
      <c r="L94" s="38">
        <f t="shared" si="5"/>
        <v>5140.8</v>
      </c>
      <c r="M94" s="39">
        <v>45716</v>
      </c>
      <c r="N94" s="39">
        <v>46080</v>
      </c>
      <c r="O94" s="40" t="s">
        <v>2600</v>
      </c>
      <c r="P94" s="38">
        <v>2509.2</v>
      </c>
      <c r="Q94" s="38" t="s">
        <v>2896</v>
      </c>
      <c r="R94" s="18">
        <v>28259889</v>
      </c>
    </row>
    <row r="95" s="2" customFormat="1" ht="22.5" outlineLevel="2" spans="1:18">
      <c r="A95" s="16">
        <v>90</v>
      </c>
      <c r="B95" s="16" t="s">
        <v>506</v>
      </c>
      <c r="C95" s="16" t="s">
        <v>2907</v>
      </c>
      <c r="D95" s="16" t="s">
        <v>605</v>
      </c>
      <c r="E95" s="16" t="s">
        <v>2908</v>
      </c>
      <c r="F95" s="17" t="s">
        <v>2772</v>
      </c>
      <c r="G95" s="18" t="s">
        <v>25</v>
      </c>
      <c r="H95" s="16">
        <v>1</v>
      </c>
      <c r="I95" s="38">
        <v>248</v>
      </c>
      <c r="J95" s="38">
        <v>123876</v>
      </c>
      <c r="K95" s="38">
        <v>24775.2</v>
      </c>
      <c r="L95" s="38">
        <f t="shared" si="5"/>
        <v>99100.8</v>
      </c>
      <c r="M95" s="39">
        <v>45716</v>
      </c>
      <c r="N95" s="39">
        <v>46080</v>
      </c>
      <c r="O95" s="40" t="s">
        <v>2600</v>
      </c>
      <c r="P95" s="38">
        <v>24775.2</v>
      </c>
      <c r="Q95" s="38" t="s">
        <v>605</v>
      </c>
      <c r="R95" s="18">
        <v>98119885</v>
      </c>
    </row>
    <row r="96" s="2" customFormat="1" ht="22.5" outlineLevel="2" spans="1:18">
      <c r="A96" s="16">
        <v>91</v>
      </c>
      <c r="B96" s="16" t="s">
        <v>161</v>
      </c>
      <c r="C96" s="16" t="s">
        <v>2909</v>
      </c>
      <c r="D96" s="16" t="s">
        <v>2910</v>
      </c>
      <c r="E96" s="16" t="s">
        <v>2911</v>
      </c>
      <c r="F96" s="17" t="s">
        <v>2912</v>
      </c>
      <c r="G96" s="18" t="s">
        <v>25</v>
      </c>
      <c r="H96" s="16">
        <v>1</v>
      </c>
      <c r="I96" s="38">
        <v>15</v>
      </c>
      <c r="J96" s="38">
        <v>3780</v>
      </c>
      <c r="K96" s="38">
        <v>756</v>
      </c>
      <c r="L96" s="38">
        <f t="shared" si="5"/>
        <v>3024</v>
      </c>
      <c r="M96" s="39">
        <v>45716</v>
      </c>
      <c r="N96" s="39">
        <v>46080</v>
      </c>
      <c r="O96" s="40" t="s">
        <v>2614</v>
      </c>
      <c r="P96" s="38">
        <v>1476</v>
      </c>
      <c r="Q96" s="38" t="s">
        <v>2913</v>
      </c>
      <c r="R96" s="18">
        <v>31115876</v>
      </c>
    </row>
    <row r="97" s="2" customFormat="1" ht="22.5" outlineLevel="2" spans="1:18">
      <c r="A97" s="16">
        <v>92</v>
      </c>
      <c r="B97" s="16" t="s">
        <v>161</v>
      </c>
      <c r="C97" s="16" t="s">
        <v>2914</v>
      </c>
      <c r="D97" s="16" t="s">
        <v>2915</v>
      </c>
      <c r="E97" s="16" t="s">
        <v>2916</v>
      </c>
      <c r="F97" s="17" t="s">
        <v>2917</v>
      </c>
      <c r="G97" s="18" t="s">
        <v>25</v>
      </c>
      <c r="H97" s="16">
        <v>1</v>
      </c>
      <c r="I97" s="38">
        <v>28</v>
      </c>
      <c r="J97" s="38">
        <v>7056</v>
      </c>
      <c r="K97" s="38">
        <v>1411.2</v>
      </c>
      <c r="L97" s="38">
        <f t="shared" si="5"/>
        <v>5644.8</v>
      </c>
      <c r="M97" s="39">
        <v>45716</v>
      </c>
      <c r="N97" s="39">
        <v>46080</v>
      </c>
      <c r="O97" s="40" t="s">
        <v>2600</v>
      </c>
      <c r="P97" s="38">
        <v>2755.2</v>
      </c>
      <c r="Q97" s="38" t="s">
        <v>2915</v>
      </c>
      <c r="R97" s="18">
        <v>7495372</v>
      </c>
    </row>
    <row r="98" s="2" customFormat="1" ht="22.5" outlineLevel="2" spans="1:18">
      <c r="A98" s="16">
        <v>93</v>
      </c>
      <c r="B98" s="16" t="s">
        <v>161</v>
      </c>
      <c r="C98" s="16" t="s">
        <v>2918</v>
      </c>
      <c r="D98" s="16" t="s">
        <v>2919</v>
      </c>
      <c r="E98" s="16" t="s">
        <v>2920</v>
      </c>
      <c r="F98" s="17" t="s">
        <v>2921</v>
      </c>
      <c r="G98" s="18" t="s">
        <v>25</v>
      </c>
      <c r="H98" s="16">
        <v>1</v>
      </c>
      <c r="I98" s="38">
        <v>13.5</v>
      </c>
      <c r="J98" s="38">
        <v>3402</v>
      </c>
      <c r="K98" s="38">
        <v>680.4</v>
      </c>
      <c r="L98" s="38">
        <f t="shared" si="5"/>
        <v>2721.6</v>
      </c>
      <c r="M98" s="39">
        <v>45716</v>
      </c>
      <c r="N98" s="39">
        <v>46080</v>
      </c>
      <c r="O98" s="40" t="s">
        <v>2600</v>
      </c>
      <c r="P98" s="38">
        <v>1328.4</v>
      </c>
      <c r="Q98" s="38" t="s">
        <v>2919</v>
      </c>
      <c r="R98" s="18">
        <v>2619371</v>
      </c>
    </row>
    <row r="99" s="2" customFormat="1" ht="22.5" outlineLevel="2" spans="1:18">
      <c r="A99" s="16">
        <v>94</v>
      </c>
      <c r="B99" s="16" t="s">
        <v>161</v>
      </c>
      <c r="C99" s="16" t="s">
        <v>2922</v>
      </c>
      <c r="D99" s="16" t="s">
        <v>2923</v>
      </c>
      <c r="E99" s="16" t="s">
        <v>2924</v>
      </c>
      <c r="F99" s="17" t="s">
        <v>2925</v>
      </c>
      <c r="G99" s="18" t="s">
        <v>25</v>
      </c>
      <c r="H99" s="16">
        <v>1</v>
      </c>
      <c r="I99" s="38">
        <v>14</v>
      </c>
      <c r="J99" s="38">
        <v>3528</v>
      </c>
      <c r="K99" s="38">
        <v>705.6</v>
      </c>
      <c r="L99" s="38">
        <f t="shared" si="5"/>
        <v>2822.4</v>
      </c>
      <c r="M99" s="39">
        <v>45716</v>
      </c>
      <c r="N99" s="39">
        <v>46080</v>
      </c>
      <c r="O99" s="40" t="s">
        <v>2600</v>
      </c>
      <c r="P99" s="38">
        <v>1377.6</v>
      </c>
      <c r="Q99" s="38" t="s">
        <v>2919</v>
      </c>
      <c r="R99" s="18">
        <v>88673368</v>
      </c>
    </row>
    <row r="100" s="2" customFormat="1" ht="22.5" outlineLevel="2" spans="1:18">
      <c r="A100" s="16">
        <v>95</v>
      </c>
      <c r="B100" s="16" t="s">
        <v>161</v>
      </c>
      <c r="C100" s="16" t="s">
        <v>2926</v>
      </c>
      <c r="D100" s="16" t="s">
        <v>2927</v>
      </c>
      <c r="E100" s="16" t="s">
        <v>2886</v>
      </c>
      <c r="F100" s="17" t="s">
        <v>2928</v>
      </c>
      <c r="G100" s="18" t="s">
        <v>25</v>
      </c>
      <c r="H100" s="16">
        <v>1</v>
      </c>
      <c r="I100" s="38">
        <v>20</v>
      </c>
      <c r="J100" s="38">
        <v>5040</v>
      </c>
      <c r="K100" s="38">
        <v>1008</v>
      </c>
      <c r="L100" s="38">
        <f t="shared" si="5"/>
        <v>4032</v>
      </c>
      <c r="M100" s="39">
        <v>45716</v>
      </c>
      <c r="N100" s="39">
        <v>46080</v>
      </c>
      <c r="O100" s="40" t="s">
        <v>2600</v>
      </c>
      <c r="P100" s="38">
        <v>1968</v>
      </c>
      <c r="Q100" s="38" t="s">
        <v>209</v>
      </c>
      <c r="R100" s="18">
        <v>6789374</v>
      </c>
    </row>
    <row r="101" s="2" customFormat="1" ht="22.5" outlineLevel="2" spans="1:18">
      <c r="A101" s="16">
        <v>96</v>
      </c>
      <c r="B101" s="16" t="s">
        <v>161</v>
      </c>
      <c r="C101" s="16" t="s">
        <v>2929</v>
      </c>
      <c r="D101" s="18" t="s">
        <v>2930</v>
      </c>
      <c r="E101" s="18" t="s">
        <v>2931</v>
      </c>
      <c r="F101" s="19" t="s">
        <v>2932</v>
      </c>
      <c r="G101" s="18" t="s">
        <v>25</v>
      </c>
      <c r="H101" s="16">
        <v>1</v>
      </c>
      <c r="I101" s="38">
        <v>53</v>
      </c>
      <c r="J101" s="38">
        <v>32595</v>
      </c>
      <c r="K101" s="38">
        <v>6519</v>
      </c>
      <c r="L101" s="38">
        <f t="shared" si="5"/>
        <v>26076</v>
      </c>
      <c r="M101" s="39">
        <v>45716</v>
      </c>
      <c r="N101" s="39">
        <v>46080</v>
      </c>
      <c r="O101" s="40" t="s">
        <v>2600</v>
      </c>
      <c r="P101" s="38">
        <v>8427</v>
      </c>
      <c r="Q101" s="38" t="s">
        <v>209</v>
      </c>
      <c r="R101" s="18">
        <v>69554373</v>
      </c>
    </row>
    <row r="102" s="2" customFormat="1" ht="22.5" outlineLevel="2" spans="1:18">
      <c r="A102" s="16">
        <v>97</v>
      </c>
      <c r="B102" s="16" t="s">
        <v>161</v>
      </c>
      <c r="C102" s="16" t="s">
        <v>2933</v>
      </c>
      <c r="D102" s="26" t="s">
        <v>2934</v>
      </c>
      <c r="E102" s="46" t="s">
        <v>2903</v>
      </c>
      <c r="F102" s="19" t="s">
        <v>2935</v>
      </c>
      <c r="G102" s="18" t="s">
        <v>25</v>
      </c>
      <c r="H102" s="16">
        <v>1</v>
      </c>
      <c r="I102" s="38">
        <v>16.4</v>
      </c>
      <c r="J102" s="38">
        <v>4132.8</v>
      </c>
      <c r="K102" s="38">
        <v>826.56</v>
      </c>
      <c r="L102" s="38">
        <f t="shared" si="5"/>
        <v>3306.24</v>
      </c>
      <c r="M102" s="39">
        <v>45716</v>
      </c>
      <c r="N102" s="39">
        <v>46080</v>
      </c>
      <c r="O102" s="40" t="s">
        <v>2521</v>
      </c>
      <c r="P102" s="38">
        <v>1613.76</v>
      </c>
      <c r="Q102" s="38" t="s">
        <v>2934</v>
      </c>
      <c r="R102" s="18">
        <v>70315374</v>
      </c>
    </row>
    <row r="103" s="2" customFormat="1" ht="33.75" outlineLevel="2" spans="1:18">
      <c r="A103" s="16">
        <v>98</v>
      </c>
      <c r="B103" s="16" t="s">
        <v>161</v>
      </c>
      <c r="C103" s="16" t="s">
        <v>2936</v>
      </c>
      <c r="D103" s="26" t="s">
        <v>2937</v>
      </c>
      <c r="E103" s="18" t="s">
        <v>2938</v>
      </c>
      <c r="F103" s="17" t="s">
        <v>2939</v>
      </c>
      <c r="G103" s="18" t="s">
        <v>25</v>
      </c>
      <c r="H103" s="16">
        <v>1</v>
      </c>
      <c r="I103" s="38">
        <v>16</v>
      </c>
      <c r="J103" s="38">
        <v>4032</v>
      </c>
      <c r="K103" s="38">
        <v>806.4</v>
      </c>
      <c r="L103" s="38">
        <f t="shared" si="5"/>
        <v>3225.6</v>
      </c>
      <c r="M103" s="39">
        <v>45716</v>
      </c>
      <c r="N103" s="39">
        <v>46080</v>
      </c>
      <c r="O103" s="40" t="s">
        <v>2521</v>
      </c>
      <c r="P103" s="38">
        <v>1574.4</v>
      </c>
      <c r="Q103" s="38" t="s">
        <v>2937</v>
      </c>
      <c r="R103" s="18">
        <v>61557375</v>
      </c>
    </row>
    <row r="104" s="2" customFormat="1" ht="22.5" outlineLevel="2" spans="1:18">
      <c r="A104" s="16">
        <v>99</v>
      </c>
      <c r="B104" s="16" t="s">
        <v>738</v>
      </c>
      <c r="C104" s="16" t="s">
        <v>2940</v>
      </c>
      <c r="D104" s="26" t="s">
        <v>2941</v>
      </c>
      <c r="E104" s="46" t="s">
        <v>2942</v>
      </c>
      <c r="F104" s="22" t="s">
        <v>2943</v>
      </c>
      <c r="G104" s="18" t="s">
        <v>25</v>
      </c>
      <c r="H104" s="16">
        <v>1</v>
      </c>
      <c r="I104" s="38">
        <v>60</v>
      </c>
      <c r="J104" s="38">
        <v>15120</v>
      </c>
      <c r="K104" s="38">
        <v>3024</v>
      </c>
      <c r="L104" s="38">
        <f t="shared" si="5"/>
        <v>12096</v>
      </c>
      <c r="M104" s="39">
        <v>45716</v>
      </c>
      <c r="N104" s="39">
        <v>46080</v>
      </c>
      <c r="O104" s="40" t="s">
        <v>2600</v>
      </c>
      <c r="P104" s="38">
        <v>5904</v>
      </c>
      <c r="Q104" s="38" t="s">
        <v>2941</v>
      </c>
      <c r="R104" s="18">
        <v>75706884</v>
      </c>
    </row>
    <row r="105" s="2" customFormat="1" ht="22.5" outlineLevel="2" spans="1:18">
      <c r="A105" s="16">
        <v>100</v>
      </c>
      <c r="B105" s="16" t="s">
        <v>738</v>
      </c>
      <c r="C105" s="16" t="s">
        <v>2944</v>
      </c>
      <c r="D105" s="26" t="s">
        <v>2945</v>
      </c>
      <c r="E105" s="46" t="s">
        <v>2946</v>
      </c>
      <c r="F105" s="22" t="s">
        <v>2947</v>
      </c>
      <c r="G105" s="18" t="s">
        <v>25</v>
      </c>
      <c r="H105" s="16">
        <v>1</v>
      </c>
      <c r="I105" s="38">
        <v>102</v>
      </c>
      <c r="J105" s="38">
        <v>25704</v>
      </c>
      <c r="K105" s="38">
        <v>5140.8</v>
      </c>
      <c r="L105" s="38">
        <f t="shared" si="5"/>
        <v>20563.2</v>
      </c>
      <c r="M105" s="39">
        <v>45716</v>
      </c>
      <c r="N105" s="39">
        <v>46080</v>
      </c>
      <c r="O105" s="40" t="s">
        <v>2600</v>
      </c>
      <c r="P105" s="38">
        <v>5140.8</v>
      </c>
      <c r="Q105" s="38" t="s">
        <v>2945</v>
      </c>
      <c r="R105" s="18">
        <v>68531371</v>
      </c>
    </row>
    <row r="106" s="2" customFormat="1" ht="33.75" outlineLevel="2" spans="1:18">
      <c r="A106" s="16">
        <v>101</v>
      </c>
      <c r="B106" s="16" t="s">
        <v>421</v>
      </c>
      <c r="C106" s="16" t="s">
        <v>2948</v>
      </c>
      <c r="D106" s="26" t="s">
        <v>2949</v>
      </c>
      <c r="E106" s="46" t="s">
        <v>2950</v>
      </c>
      <c r="F106" s="22" t="s">
        <v>2951</v>
      </c>
      <c r="G106" s="18" t="s">
        <v>25</v>
      </c>
      <c r="H106" s="16">
        <v>1</v>
      </c>
      <c r="I106" s="38">
        <v>70</v>
      </c>
      <c r="J106" s="38">
        <v>98280</v>
      </c>
      <c r="K106" s="38">
        <v>19656</v>
      </c>
      <c r="L106" s="38">
        <f t="shared" si="5"/>
        <v>78624</v>
      </c>
      <c r="M106" s="39">
        <v>45716</v>
      </c>
      <c r="N106" s="39">
        <v>46080</v>
      </c>
      <c r="O106" s="40" t="s">
        <v>2614</v>
      </c>
      <c r="P106" s="38">
        <v>23136</v>
      </c>
      <c r="Q106" s="38" t="s">
        <v>2949</v>
      </c>
      <c r="R106" s="18">
        <v>66871511</v>
      </c>
    </row>
    <row r="107" s="2" customFormat="1" ht="22.5" outlineLevel="2" spans="1:18">
      <c r="A107" s="16">
        <v>102</v>
      </c>
      <c r="B107" s="16" t="s">
        <v>421</v>
      </c>
      <c r="C107" s="16" t="s">
        <v>2952</v>
      </c>
      <c r="D107" s="26" t="s">
        <v>2953</v>
      </c>
      <c r="E107" s="46" t="s">
        <v>2954</v>
      </c>
      <c r="F107" s="22" t="s">
        <v>2743</v>
      </c>
      <c r="G107" s="18" t="s">
        <v>25</v>
      </c>
      <c r="H107" s="16">
        <v>1</v>
      </c>
      <c r="I107" s="38">
        <v>20</v>
      </c>
      <c r="J107" s="38">
        <v>5040</v>
      </c>
      <c r="K107" s="38">
        <v>1008</v>
      </c>
      <c r="L107" s="38">
        <f t="shared" si="5"/>
        <v>4032</v>
      </c>
      <c r="M107" s="39">
        <v>45716</v>
      </c>
      <c r="N107" s="39">
        <v>46080</v>
      </c>
      <c r="O107" s="40" t="s">
        <v>2600</v>
      </c>
      <c r="P107" s="38">
        <v>1968</v>
      </c>
      <c r="Q107" s="38" t="s">
        <v>2854</v>
      </c>
      <c r="R107" s="18">
        <v>33272885</v>
      </c>
    </row>
    <row r="108" s="2" customFormat="1" ht="22.5" outlineLevel="1" spans="1:18">
      <c r="A108" s="16"/>
      <c r="B108" s="16"/>
      <c r="C108" s="16"/>
      <c r="D108" s="26"/>
      <c r="E108" s="46"/>
      <c r="F108" s="22"/>
      <c r="G108" s="20" t="s">
        <v>2955</v>
      </c>
      <c r="H108" s="16">
        <f>SUBTOTAL(9,H24:H107)</f>
        <v>84</v>
      </c>
      <c r="I108" s="38">
        <f>SUBTOTAL(9,I24:I107)</f>
        <v>5727.22</v>
      </c>
      <c r="J108" s="38">
        <f>SUBTOTAL(9,J24:J107)</f>
        <v>2565944.08</v>
      </c>
      <c r="K108" s="38">
        <f>SUBTOTAL(9,K24:K107)</f>
        <v>513188.814</v>
      </c>
      <c r="L108" s="38">
        <f>SUBTOTAL(9,L24:L107)</f>
        <v>2052755.266</v>
      </c>
      <c r="M108" s="39"/>
      <c r="N108" s="39"/>
      <c r="O108" s="40"/>
      <c r="P108" s="38"/>
      <c r="Q108" s="38"/>
      <c r="R108" s="16"/>
    </row>
    <row r="109" s="2" customFormat="1" ht="22.5" outlineLevel="2" spans="1:18">
      <c r="A109" s="16">
        <v>103</v>
      </c>
      <c r="B109" s="18" t="s">
        <v>738</v>
      </c>
      <c r="C109" s="16" t="s">
        <v>2956</v>
      </c>
      <c r="D109" s="18" t="s">
        <v>2622</v>
      </c>
      <c r="E109" s="23" t="s">
        <v>2623</v>
      </c>
      <c r="F109" s="22" t="s">
        <v>2624</v>
      </c>
      <c r="G109" s="16" t="s">
        <v>28</v>
      </c>
      <c r="H109" s="16">
        <v>1</v>
      </c>
      <c r="I109" s="38">
        <v>10.43</v>
      </c>
      <c r="J109" s="38">
        <v>2503.2</v>
      </c>
      <c r="K109" s="38">
        <v>500.64</v>
      </c>
      <c r="L109" s="38">
        <f t="shared" ref="L109:L140" si="6">J109-K109</f>
        <v>2002.56</v>
      </c>
      <c r="M109" s="49">
        <v>45619</v>
      </c>
      <c r="N109" s="49">
        <v>45983</v>
      </c>
      <c r="O109" s="39">
        <v>45615</v>
      </c>
      <c r="P109" s="38">
        <v>500.64</v>
      </c>
      <c r="Q109" s="44" t="s">
        <v>2622</v>
      </c>
      <c r="R109" s="16">
        <v>98397455</v>
      </c>
    </row>
    <row r="110" s="2" customFormat="1" ht="22.5" outlineLevel="2" spans="1:18">
      <c r="A110" s="16">
        <v>104</v>
      </c>
      <c r="B110" s="16" t="s">
        <v>2282</v>
      </c>
      <c r="C110" s="16" t="s">
        <v>2957</v>
      </c>
      <c r="D110" s="18" t="s">
        <v>2647</v>
      </c>
      <c r="E110" s="23" t="s">
        <v>2648</v>
      </c>
      <c r="F110" s="22" t="s">
        <v>2649</v>
      </c>
      <c r="G110" s="16" t="s">
        <v>28</v>
      </c>
      <c r="H110" s="16">
        <v>1</v>
      </c>
      <c r="I110" s="38">
        <v>60</v>
      </c>
      <c r="J110" s="38">
        <v>11520</v>
      </c>
      <c r="K110" s="38">
        <v>2304</v>
      </c>
      <c r="L110" s="38">
        <f t="shared" si="6"/>
        <v>9216</v>
      </c>
      <c r="M110" s="49">
        <v>45674</v>
      </c>
      <c r="N110" s="49">
        <v>46038</v>
      </c>
      <c r="O110" s="40" t="s">
        <v>2650</v>
      </c>
      <c r="P110" s="38">
        <v>4356</v>
      </c>
      <c r="Q110" s="38" t="s">
        <v>2651</v>
      </c>
      <c r="R110" s="18">
        <v>25119216</v>
      </c>
    </row>
    <row r="111" s="2" customFormat="1" ht="22.5" outlineLevel="2" spans="1:18">
      <c r="A111" s="16">
        <v>105</v>
      </c>
      <c r="B111" s="16" t="s">
        <v>421</v>
      </c>
      <c r="C111" s="16" t="s">
        <v>2958</v>
      </c>
      <c r="D111" s="16" t="s">
        <v>2658</v>
      </c>
      <c r="E111" s="16" t="s">
        <v>2659</v>
      </c>
      <c r="F111" s="17" t="s">
        <v>2660</v>
      </c>
      <c r="G111" s="16" t="s">
        <v>28</v>
      </c>
      <c r="H111" s="16">
        <v>1</v>
      </c>
      <c r="I111" s="37">
        <v>142</v>
      </c>
      <c r="J111" s="38">
        <v>34080</v>
      </c>
      <c r="K111" s="38">
        <v>6816</v>
      </c>
      <c r="L111" s="38">
        <f t="shared" si="6"/>
        <v>27264</v>
      </c>
      <c r="M111" s="49">
        <v>45678</v>
      </c>
      <c r="N111" s="49">
        <v>46042</v>
      </c>
      <c r="O111" s="40" t="s">
        <v>2661</v>
      </c>
      <c r="P111" s="38">
        <v>6816</v>
      </c>
      <c r="Q111" s="38" t="s">
        <v>2658</v>
      </c>
      <c r="R111" s="18">
        <v>95118973</v>
      </c>
    </row>
    <row r="112" s="2" customFormat="1" ht="22.5" outlineLevel="2" spans="1:18">
      <c r="A112" s="16">
        <v>106</v>
      </c>
      <c r="B112" s="16" t="s">
        <v>738</v>
      </c>
      <c r="C112" s="16" t="s">
        <v>2959</v>
      </c>
      <c r="D112" s="16" t="s">
        <v>2663</v>
      </c>
      <c r="E112" s="16" t="s">
        <v>2664</v>
      </c>
      <c r="F112" s="17" t="s">
        <v>2665</v>
      </c>
      <c r="G112" s="16" t="s">
        <v>28</v>
      </c>
      <c r="H112" s="16">
        <v>1</v>
      </c>
      <c r="I112" s="37">
        <v>20</v>
      </c>
      <c r="J112" s="38">
        <v>4800</v>
      </c>
      <c r="K112" s="38">
        <v>960</v>
      </c>
      <c r="L112" s="38">
        <f t="shared" si="6"/>
        <v>3840</v>
      </c>
      <c r="M112" s="42">
        <v>45679</v>
      </c>
      <c r="N112" s="42">
        <v>46043</v>
      </c>
      <c r="O112" s="40" t="s">
        <v>2563</v>
      </c>
      <c r="P112" s="38">
        <v>960</v>
      </c>
      <c r="Q112" s="38" t="s">
        <v>2619</v>
      </c>
      <c r="R112" s="18">
        <v>65260981</v>
      </c>
    </row>
    <row r="113" s="2" customFormat="1" ht="22.5" outlineLevel="2" spans="1:18">
      <c r="A113" s="16">
        <v>107</v>
      </c>
      <c r="B113" s="16" t="s">
        <v>738</v>
      </c>
      <c r="C113" s="16" t="s">
        <v>2960</v>
      </c>
      <c r="D113" s="18" t="s">
        <v>1972</v>
      </c>
      <c r="E113" s="18" t="s">
        <v>2671</v>
      </c>
      <c r="F113" s="22" t="s">
        <v>2672</v>
      </c>
      <c r="G113" s="16" t="s">
        <v>28</v>
      </c>
      <c r="H113" s="16">
        <v>1</v>
      </c>
      <c r="I113" s="37">
        <v>50</v>
      </c>
      <c r="J113" s="38">
        <v>12000</v>
      </c>
      <c r="K113" s="38">
        <v>2400</v>
      </c>
      <c r="L113" s="38">
        <f t="shared" si="6"/>
        <v>9600</v>
      </c>
      <c r="M113" s="42">
        <v>45681</v>
      </c>
      <c r="N113" s="42">
        <v>46045</v>
      </c>
      <c r="O113" s="40" t="s">
        <v>2673</v>
      </c>
      <c r="P113" s="38">
        <v>2400</v>
      </c>
      <c r="Q113" s="38" t="s">
        <v>1972</v>
      </c>
      <c r="R113" s="18">
        <v>86858238</v>
      </c>
    </row>
    <row r="114" s="2" customFormat="1" ht="22.5" outlineLevel="2" spans="1:18">
      <c r="A114" s="16">
        <v>108</v>
      </c>
      <c r="B114" s="16" t="s">
        <v>506</v>
      </c>
      <c r="C114" s="16" t="s">
        <v>2961</v>
      </c>
      <c r="D114" s="18" t="s">
        <v>2675</v>
      </c>
      <c r="E114" s="18" t="s">
        <v>2676</v>
      </c>
      <c r="F114" s="22" t="s">
        <v>2677</v>
      </c>
      <c r="G114" s="16" t="s">
        <v>28</v>
      </c>
      <c r="H114" s="16">
        <v>1</v>
      </c>
      <c r="I114" s="37">
        <v>25</v>
      </c>
      <c r="J114" s="38">
        <v>6000</v>
      </c>
      <c r="K114" s="38">
        <v>1200</v>
      </c>
      <c r="L114" s="38">
        <f t="shared" si="6"/>
        <v>4800</v>
      </c>
      <c r="M114" s="42">
        <v>45682</v>
      </c>
      <c r="N114" s="42">
        <v>46046</v>
      </c>
      <c r="O114" s="40" t="s">
        <v>2678</v>
      </c>
      <c r="P114" s="38">
        <v>2460</v>
      </c>
      <c r="Q114" s="38" t="s">
        <v>2675</v>
      </c>
      <c r="R114" s="18">
        <v>4231615</v>
      </c>
    </row>
    <row r="115" s="2" customFormat="1" ht="22.5" outlineLevel="2" spans="1:18">
      <c r="A115" s="16">
        <v>109</v>
      </c>
      <c r="B115" s="16" t="s">
        <v>506</v>
      </c>
      <c r="C115" s="16" t="s">
        <v>2962</v>
      </c>
      <c r="D115" s="18" t="s">
        <v>2680</v>
      </c>
      <c r="E115" s="16" t="s">
        <v>2676</v>
      </c>
      <c r="F115" s="22" t="s">
        <v>2681</v>
      </c>
      <c r="G115" s="16" t="s">
        <v>28</v>
      </c>
      <c r="H115" s="16">
        <v>1</v>
      </c>
      <c r="I115" s="37">
        <v>25</v>
      </c>
      <c r="J115" s="38">
        <v>6000</v>
      </c>
      <c r="K115" s="38">
        <v>1200</v>
      </c>
      <c r="L115" s="38">
        <f t="shared" si="6"/>
        <v>4800</v>
      </c>
      <c r="M115" s="42">
        <v>45682</v>
      </c>
      <c r="N115" s="42">
        <v>46046</v>
      </c>
      <c r="O115" s="40" t="s">
        <v>2678</v>
      </c>
      <c r="P115" s="38">
        <v>1200</v>
      </c>
      <c r="Q115" s="38" t="s">
        <v>2682</v>
      </c>
      <c r="R115" s="18">
        <v>15043892</v>
      </c>
    </row>
    <row r="116" s="2" customFormat="1" ht="22.5" outlineLevel="2" spans="1:18">
      <c r="A116" s="16">
        <v>110</v>
      </c>
      <c r="B116" s="16" t="s">
        <v>506</v>
      </c>
      <c r="C116" s="16" t="s">
        <v>2963</v>
      </c>
      <c r="D116" s="18" t="s">
        <v>2684</v>
      </c>
      <c r="E116" s="23" t="s">
        <v>2685</v>
      </c>
      <c r="F116" s="22" t="s">
        <v>2686</v>
      </c>
      <c r="G116" s="16" t="s">
        <v>28</v>
      </c>
      <c r="H116" s="18">
        <v>1</v>
      </c>
      <c r="I116" s="38">
        <v>25</v>
      </c>
      <c r="J116" s="38">
        <v>6000</v>
      </c>
      <c r="K116" s="38">
        <v>1200</v>
      </c>
      <c r="L116" s="38">
        <f t="shared" si="6"/>
        <v>4800</v>
      </c>
      <c r="M116" s="42">
        <v>45682</v>
      </c>
      <c r="N116" s="42">
        <v>46046</v>
      </c>
      <c r="O116" s="40" t="s">
        <v>2678</v>
      </c>
      <c r="P116" s="38">
        <v>1200</v>
      </c>
      <c r="Q116" s="38" t="s">
        <v>2682</v>
      </c>
      <c r="R116" s="18">
        <v>15043892</v>
      </c>
    </row>
    <row r="117" s="2" customFormat="1" ht="22.5" outlineLevel="2" spans="1:18">
      <c r="A117" s="16">
        <v>111</v>
      </c>
      <c r="B117" s="16" t="s">
        <v>63</v>
      </c>
      <c r="C117" s="16" t="s">
        <v>2964</v>
      </c>
      <c r="D117" s="18" t="s">
        <v>2688</v>
      </c>
      <c r="E117" s="22" t="s">
        <v>2689</v>
      </c>
      <c r="F117" s="22" t="s">
        <v>2690</v>
      </c>
      <c r="G117" s="16" t="s">
        <v>28</v>
      </c>
      <c r="H117" s="18">
        <v>1</v>
      </c>
      <c r="I117" s="38">
        <v>202</v>
      </c>
      <c r="J117" s="38">
        <v>36360</v>
      </c>
      <c r="K117" s="38">
        <v>7272</v>
      </c>
      <c r="L117" s="38">
        <f t="shared" si="6"/>
        <v>29088</v>
      </c>
      <c r="M117" s="42">
        <v>45683</v>
      </c>
      <c r="N117" s="42">
        <v>46047</v>
      </c>
      <c r="O117" s="40" t="s">
        <v>2678</v>
      </c>
      <c r="P117" s="38">
        <v>7272</v>
      </c>
      <c r="Q117" s="16" t="s">
        <v>2688</v>
      </c>
      <c r="R117" s="18">
        <v>8434243</v>
      </c>
    </row>
    <row r="118" s="2" customFormat="1" ht="22.5" outlineLevel="2" spans="1:18">
      <c r="A118" s="16">
        <v>112</v>
      </c>
      <c r="B118" s="16" t="s">
        <v>63</v>
      </c>
      <c r="C118" s="16" t="s">
        <v>2965</v>
      </c>
      <c r="D118" s="23" t="s">
        <v>2692</v>
      </c>
      <c r="E118" s="23" t="s">
        <v>2693</v>
      </c>
      <c r="F118" s="22" t="s">
        <v>2694</v>
      </c>
      <c r="G118" s="16" t="s">
        <v>28</v>
      </c>
      <c r="H118" s="18">
        <v>1</v>
      </c>
      <c r="I118" s="50">
        <v>40</v>
      </c>
      <c r="J118" s="38">
        <v>7200</v>
      </c>
      <c r="K118" s="38">
        <v>1440</v>
      </c>
      <c r="L118" s="38">
        <f t="shared" si="6"/>
        <v>5760</v>
      </c>
      <c r="M118" s="42">
        <v>45683</v>
      </c>
      <c r="N118" s="42">
        <v>46047</v>
      </c>
      <c r="O118" s="40" t="s">
        <v>2678</v>
      </c>
      <c r="P118" s="38">
        <v>1440</v>
      </c>
      <c r="Q118" s="16" t="s">
        <v>2688</v>
      </c>
      <c r="R118" s="18">
        <v>47876994</v>
      </c>
    </row>
    <row r="119" s="2" customFormat="1" ht="22.5" outlineLevel="2" spans="1:18">
      <c r="A119" s="16">
        <v>113</v>
      </c>
      <c r="B119" s="16" t="s">
        <v>1700</v>
      </c>
      <c r="C119" s="16" t="s">
        <v>2966</v>
      </c>
      <c r="D119" s="16" t="s">
        <v>2696</v>
      </c>
      <c r="E119" s="16" t="s">
        <v>2697</v>
      </c>
      <c r="F119" s="17" t="s">
        <v>2698</v>
      </c>
      <c r="G119" s="16" t="s">
        <v>28</v>
      </c>
      <c r="H119" s="18">
        <v>1</v>
      </c>
      <c r="I119" s="37">
        <v>16.51</v>
      </c>
      <c r="J119" s="38">
        <v>3962.4</v>
      </c>
      <c r="K119" s="38">
        <v>792.48</v>
      </c>
      <c r="L119" s="38">
        <f t="shared" si="6"/>
        <v>3169.92</v>
      </c>
      <c r="M119" s="42">
        <v>45697</v>
      </c>
      <c r="N119" s="42">
        <v>46061</v>
      </c>
      <c r="O119" s="40" t="s">
        <v>2699</v>
      </c>
      <c r="P119" s="38">
        <v>10968.42</v>
      </c>
      <c r="Q119" s="16" t="s">
        <v>2696</v>
      </c>
      <c r="R119" s="18">
        <v>32082302</v>
      </c>
    </row>
    <row r="120" s="2" customFormat="1" ht="22.5" outlineLevel="2" spans="1:18">
      <c r="A120" s="16">
        <v>114</v>
      </c>
      <c r="B120" s="16" t="s">
        <v>421</v>
      </c>
      <c r="C120" s="16" t="s">
        <v>2967</v>
      </c>
      <c r="D120" s="16" t="s">
        <v>2701</v>
      </c>
      <c r="E120" s="16" t="s">
        <v>2702</v>
      </c>
      <c r="F120" s="17" t="s">
        <v>2703</v>
      </c>
      <c r="G120" s="16" t="s">
        <v>28</v>
      </c>
      <c r="H120" s="18">
        <v>1</v>
      </c>
      <c r="I120" s="37">
        <v>35</v>
      </c>
      <c r="J120" s="38">
        <v>10500</v>
      </c>
      <c r="K120" s="38">
        <v>2100</v>
      </c>
      <c r="L120" s="38">
        <f t="shared" si="6"/>
        <v>8400</v>
      </c>
      <c r="M120" s="42">
        <v>45702</v>
      </c>
      <c r="N120" s="42">
        <v>46066</v>
      </c>
      <c r="O120" s="40" t="s">
        <v>2571</v>
      </c>
      <c r="P120" s="38">
        <v>9653</v>
      </c>
      <c r="Q120" s="16" t="s">
        <v>2701</v>
      </c>
      <c r="R120" s="18">
        <v>81141311</v>
      </c>
    </row>
    <row r="121" s="2" customFormat="1" ht="22.5" outlineLevel="2" spans="1:18">
      <c r="A121" s="16">
        <v>115</v>
      </c>
      <c r="B121" s="16" t="s">
        <v>1700</v>
      </c>
      <c r="C121" s="16" t="s">
        <v>2968</v>
      </c>
      <c r="D121" s="16" t="s">
        <v>2705</v>
      </c>
      <c r="E121" s="16" t="s">
        <v>2706</v>
      </c>
      <c r="F121" s="17" t="s">
        <v>2707</v>
      </c>
      <c r="G121" s="16" t="s">
        <v>28</v>
      </c>
      <c r="H121" s="18">
        <v>1</v>
      </c>
      <c r="I121" s="37">
        <v>22</v>
      </c>
      <c r="J121" s="38">
        <v>5280</v>
      </c>
      <c r="K121" s="38">
        <v>1056</v>
      </c>
      <c r="L121" s="38">
        <f t="shared" si="6"/>
        <v>4224</v>
      </c>
      <c r="M121" s="42">
        <v>45709</v>
      </c>
      <c r="N121" s="42">
        <v>46073</v>
      </c>
      <c r="O121" s="40" t="s">
        <v>2708</v>
      </c>
      <c r="P121" s="38">
        <v>2164.8</v>
      </c>
      <c r="Q121" s="38" t="s">
        <v>2705</v>
      </c>
      <c r="R121" s="18">
        <v>44949842</v>
      </c>
    </row>
    <row r="122" s="2" customFormat="1" ht="22.5" outlineLevel="2" spans="1:18">
      <c r="A122" s="16">
        <v>116</v>
      </c>
      <c r="B122" s="16" t="s">
        <v>506</v>
      </c>
      <c r="C122" s="16" t="s">
        <v>2969</v>
      </c>
      <c r="D122" s="48" t="s">
        <v>2710</v>
      </c>
      <c r="E122" s="16" t="s">
        <v>2711</v>
      </c>
      <c r="F122" s="17" t="s">
        <v>2712</v>
      </c>
      <c r="G122" s="16" t="s">
        <v>28</v>
      </c>
      <c r="H122" s="16">
        <v>1</v>
      </c>
      <c r="I122" s="38">
        <v>14</v>
      </c>
      <c r="J122" s="38">
        <v>3360</v>
      </c>
      <c r="K122" s="38">
        <v>672</v>
      </c>
      <c r="L122" s="38">
        <f t="shared" si="6"/>
        <v>2688</v>
      </c>
      <c r="M122" s="39">
        <v>45713</v>
      </c>
      <c r="N122" s="39">
        <v>46077</v>
      </c>
      <c r="O122" s="40" t="s">
        <v>2713</v>
      </c>
      <c r="P122" s="38">
        <v>1377.6</v>
      </c>
      <c r="Q122" s="38" t="s">
        <v>2710</v>
      </c>
      <c r="R122" s="18">
        <v>48308321</v>
      </c>
    </row>
    <row r="123" s="2" customFormat="1" ht="22.5" outlineLevel="2" spans="1:18">
      <c r="A123" s="16">
        <v>117</v>
      </c>
      <c r="B123" s="16" t="s">
        <v>506</v>
      </c>
      <c r="C123" s="16" t="s">
        <v>2970</v>
      </c>
      <c r="D123" s="16" t="s">
        <v>2715</v>
      </c>
      <c r="E123" s="16" t="s">
        <v>2716</v>
      </c>
      <c r="F123" s="17" t="s">
        <v>2717</v>
      </c>
      <c r="G123" s="16" t="s">
        <v>28</v>
      </c>
      <c r="H123" s="16">
        <v>1</v>
      </c>
      <c r="I123" s="37">
        <v>24</v>
      </c>
      <c r="J123" s="38">
        <v>5760</v>
      </c>
      <c r="K123" s="38">
        <v>1152</v>
      </c>
      <c r="L123" s="38">
        <f t="shared" si="6"/>
        <v>4608</v>
      </c>
      <c r="M123" s="39">
        <v>45713</v>
      </c>
      <c r="N123" s="39">
        <v>46077</v>
      </c>
      <c r="O123" s="40" t="s">
        <v>2713</v>
      </c>
      <c r="P123" s="38">
        <v>2361.6</v>
      </c>
      <c r="Q123" s="38" t="s">
        <v>2710</v>
      </c>
      <c r="R123" s="18">
        <v>16320322</v>
      </c>
    </row>
    <row r="124" s="2" customFormat="1" ht="22.5" outlineLevel="2" spans="1:18">
      <c r="A124" s="16">
        <v>118</v>
      </c>
      <c r="B124" s="16" t="s">
        <v>421</v>
      </c>
      <c r="C124" s="16" t="s">
        <v>2971</v>
      </c>
      <c r="D124" s="18" t="s">
        <v>2719</v>
      </c>
      <c r="E124" s="45" t="s">
        <v>2720</v>
      </c>
      <c r="F124" s="46" t="s">
        <v>2721</v>
      </c>
      <c r="G124" s="16" t="s">
        <v>28</v>
      </c>
      <c r="H124" s="16">
        <v>1</v>
      </c>
      <c r="I124" s="37">
        <v>110</v>
      </c>
      <c r="J124" s="38">
        <v>19800</v>
      </c>
      <c r="K124" s="38">
        <v>3960</v>
      </c>
      <c r="L124" s="38">
        <f t="shared" si="6"/>
        <v>15840</v>
      </c>
      <c r="M124" s="49">
        <v>45713</v>
      </c>
      <c r="N124" s="49">
        <v>46077</v>
      </c>
      <c r="O124" s="40" t="s">
        <v>2722</v>
      </c>
      <c r="P124" s="38">
        <v>7722</v>
      </c>
      <c r="Q124" s="38" t="s">
        <v>2723</v>
      </c>
      <c r="R124" s="18">
        <v>4438811</v>
      </c>
    </row>
    <row r="125" s="2" customFormat="1" ht="22.5" outlineLevel="2" spans="1:18">
      <c r="A125" s="16">
        <v>119</v>
      </c>
      <c r="B125" s="16" t="s">
        <v>421</v>
      </c>
      <c r="C125" s="16" t="s">
        <v>2972</v>
      </c>
      <c r="D125" s="18" t="s">
        <v>2728</v>
      </c>
      <c r="E125" s="45" t="s">
        <v>2729</v>
      </c>
      <c r="F125" s="46" t="s">
        <v>2730</v>
      </c>
      <c r="G125" s="16" t="s">
        <v>28</v>
      </c>
      <c r="H125" s="16">
        <v>1</v>
      </c>
      <c r="I125" s="37">
        <v>50</v>
      </c>
      <c r="J125" s="38">
        <v>12000</v>
      </c>
      <c r="K125" s="38">
        <v>2400</v>
      </c>
      <c r="L125" s="38">
        <f t="shared" si="6"/>
        <v>9600</v>
      </c>
      <c r="M125" s="49">
        <v>45716</v>
      </c>
      <c r="N125" s="49">
        <v>46080</v>
      </c>
      <c r="O125" s="40" t="s">
        <v>2722</v>
      </c>
      <c r="P125" s="38">
        <v>6765</v>
      </c>
      <c r="Q125" s="38" t="s">
        <v>2728</v>
      </c>
      <c r="R125" s="18">
        <v>53429343</v>
      </c>
    </row>
    <row r="126" s="2" customFormat="1" ht="22.5" outlineLevel="2" spans="1:18">
      <c r="A126" s="16">
        <v>120</v>
      </c>
      <c r="B126" s="16" t="s">
        <v>506</v>
      </c>
      <c r="C126" s="16" t="s">
        <v>2973</v>
      </c>
      <c r="D126" s="16" t="s">
        <v>2728</v>
      </c>
      <c r="E126" s="16" t="s">
        <v>2732</v>
      </c>
      <c r="F126" s="17" t="s">
        <v>2730</v>
      </c>
      <c r="G126" s="16" t="s">
        <v>28</v>
      </c>
      <c r="H126" s="16">
        <v>1</v>
      </c>
      <c r="I126" s="37">
        <v>50</v>
      </c>
      <c r="J126" s="38">
        <v>12000</v>
      </c>
      <c r="K126" s="38">
        <v>2400</v>
      </c>
      <c r="L126" s="38">
        <f t="shared" si="6"/>
        <v>9600</v>
      </c>
      <c r="M126" s="49">
        <v>45716</v>
      </c>
      <c r="N126" s="49">
        <v>46080</v>
      </c>
      <c r="O126" s="40" t="s">
        <v>2722</v>
      </c>
      <c r="P126" s="38">
        <v>10590</v>
      </c>
      <c r="Q126" s="38" t="s">
        <v>2728</v>
      </c>
      <c r="R126" s="18">
        <v>97327844</v>
      </c>
    </row>
    <row r="127" s="2" customFormat="1" ht="22.5" outlineLevel="2" spans="1:18">
      <c r="A127" s="16">
        <v>121</v>
      </c>
      <c r="B127" s="16" t="s">
        <v>506</v>
      </c>
      <c r="C127" s="16" t="s">
        <v>2974</v>
      </c>
      <c r="D127" s="16" t="s">
        <v>2734</v>
      </c>
      <c r="E127" s="16" t="s">
        <v>2735</v>
      </c>
      <c r="F127" s="17" t="s">
        <v>2726</v>
      </c>
      <c r="G127" s="16" t="s">
        <v>28</v>
      </c>
      <c r="H127" s="16">
        <v>1</v>
      </c>
      <c r="I127" s="37">
        <v>19</v>
      </c>
      <c r="J127" s="38">
        <v>4560</v>
      </c>
      <c r="K127" s="38">
        <v>912</v>
      </c>
      <c r="L127" s="38">
        <f t="shared" si="6"/>
        <v>3648</v>
      </c>
      <c r="M127" s="49">
        <v>45716</v>
      </c>
      <c r="N127" s="49">
        <v>46080</v>
      </c>
      <c r="O127" s="40" t="s">
        <v>2722</v>
      </c>
      <c r="P127" s="38">
        <v>1869.6</v>
      </c>
      <c r="Q127" s="38" t="s">
        <v>2734</v>
      </c>
      <c r="R127" s="18">
        <v>73910345</v>
      </c>
    </row>
    <row r="128" s="2" customFormat="1" ht="22.5" outlineLevel="2" spans="1:18">
      <c r="A128" s="16">
        <v>122</v>
      </c>
      <c r="B128" s="16" t="s">
        <v>1700</v>
      </c>
      <c r="C128" s="16" t="s">
        <v>2975</v>
      </c>
      <c r="D128" s="16" t="s">
        <v>2737</v>
      </c>
      <c r="E128" s="16" t="s">
        <v>2738</v>
      </c>
      <c r="F128" s="17" t="s">
        <v>2739</v>
      </c>
      <c r="G128" s="16" t="s">
        <v>28</v>
      </c>
      <c r="H128" s="18">
        <v>1</v>
      </c>
      <c r="I128" s="38">
        <v>12</v>
      </c>
      <c r="J128" s="38">
        <v>2880</v>
      </c>
      <c r="K128" s="38">
        <v>576</v>
      </c>
      <c r="L128" s="38">
        <f t="shared" si="6"/>
        <v>2304</v>
      </c>
      <c r="M128" s="42">
        <v>45716</v>
      </c>
      <c r="N128" s="42">
        <v>46080</v>
      </c>
      <c r="O128" s="40" t="s">
        <v>2722</v>
      </c>
      <c r="P128" s="38">
        <v>1180.8</v>
      </c>
      <c r="Q128" s="38" t="s">
        <v>1981</v>
      </c>
      <c r="R128" s="18">
        <v>64905846</v>
      </c>
    </row>
    <row r="129" s="2" customFormat="1" ht="22.5" outlineLevel="2" spans="1:18">
      <c r="A129" s="16">
        <v>123</v>
      </c>
      <c r="B129" s="16" t="s">
        <v>1700</v>
      </c>
      <c r="C129" s="16" t="s">
        <v>2976</v>
      </c>
      <c r="D129" s="16" t="s">
        <v>2741</v>
      </c>
      <c r="E129" s="16" t="s">
        <v>2742</v>
      </c>
      <c r="F129" s="17" t="s">
        <v>2743</v>
      </c>
      <c r="G129" s="16" t="s">
        <v>28</v>
      </c>
      <c r="H129" s="18">
        <v>1</v>
      </c>
      <c r="I129" s="38">
        <v>22</v>
      </c>
      <c r="J129" s="38">
        <v>5280</v>
      </c>
      <c r="K129" s="38">
        <v>1056</v>
      </c>
      <c r="L129" s="38">
        <f t="shared" si="6"/>
        <v>4224</v>
      </c>
      <c r="M129" s="42">
        <v>45716</v>
      </c>
      <c r="N129" s="42">
        <v>46080</v>
      </c>
      <c r="O129" s="40" t="s">
        <v>2591</v>
      </c>
      <c r="P129" s="38">
        <v>2164.8</v>
      </c>
      <c r="Q129" s="19" t="s">
        <v>2741</v>
      </c>
      <c r="R129" s="18">
        <v>52772348</v>
      </c>
    </row>
    <row r="130" s="2" customFormat="1" ht="22.5" outlineLevel="2" spans="1:18">
      <c r="A130" s="16">
        <v>124</v>
      </c>
      <c r="B130" s="16" t="s">
        <v>1700</v>
      </c>
      <c r="C130" s="16" t="s">
        <v>2977</v>
      </c>
      <c r="D130" s="16" t="s">
        <v>2745</v>
      </c>
      <c r="E130" s="16" t="s">
        <v>2746</v>
      </c>
      <c r="F130" s="17" t="s">
        <v>2747</v>
      </c>
      <c r="G130" s="16" t="s">
        <v>28</v>
      </c>
      <c r="H130" s="18">
        <v>1</v>
      </c>
      <c r="I130" s="38">
        <v>21</v>
      </c>
      <c r="J130" s="38">
        <v>5040</v>
      </c>
      <c r="K130" s="38">
        <v>1008</v>
      </c>
      <c r="L130" s="38">
        <f t="shared" si="6"/>
        <v>4032</v>
      </c>
      <c r="M130" s="42">
        <v>45716</v>
      </c>
      <c r="N130" s="42">
        <v>46080</v>
      </c>
      <c r="O130" s="40" t="s">
        <v>2591</v>
      </c>
      <c r="P130" s="38">
        <v>2066.4</v>
      </c>
      <c r="Q130" s="38" t="s">
        <v>2745</v>
      </c>
      <c r="R130" s="18">
        <v>2107347</v>
      </c>
    </row>
    <row r="131" s="2" customFormat="1" ht="22.5" outlineLevel="2" spans="1:18">
      <c r="A131" s="16">
        <v>125</v>
      </c>
      <c r="B131" s="16" t="s">
        <v>1700</v>
      </c>
      <c r="C131" s="16" t="s">
        <v>2978</v>
      </c>
      <c r="D131" s="18" t="s">
        <v>2749</v>
      </c>
      <c r="E131" s="18" t="s">
        <v>2750</v>
      </c>
      <c r="F131" s="19" t="s">
        <v>2751</v>
      </c>
      <c r="G131" s="16" t="s">
        <v>28</v>
      </c>
      <c r="H131" s="16">
        <v>1</v>
      </c>
      <c r="I131" s="38">
        <v>22</v>
      </c>
      <c r="J131" s="38">
        <v>5280</v>
      </c>
      <c r="K131" s="38">
        <v>1056</v>
      </c>
      <c r="L131" s="38">
        <f t="shared" si="6"/>
        <v>4224</v>
      </c>
      <c r="M131" s="39">
        <v>45716</v>
      </c>
      <c r="N131" s="39">
        <v>46080</v>
      </c>
      <c r="O131" s="40" t="s">
        <v>2722</v>
      </c>
      <c r="P131" s="38">
        <v>2164.8</v>
      </c>
      <c r="Q131" s="38" t="s">
        <v>2749</v>
      </c>
      <c r="R131" s="18">
        <v>10235344</v>
      </c>
    </row>
    <row r="132" s="2" customFormat="1" ht="22.5" outlineLevel="2" spans="1:18">
      <c r="A132" s="16">
        <v>126</v>
      </c>
      <c r="B132" s="16" t="s">
        <v>1700</v>
      </c>
      <c r="C132" s="16" t="s">
        <v>2979</v>
      </c>
      <c r="D132" s="18" t="s">
        <v>2753</v>
      </c>
      <c r="E132" s="18" t="s">
        <v>2754</v>
      </c>
      <c r="F132" s="19" t="s">
        <v>2755</v>
      </c>
      <c r="G132" s="16" t="s">
        <v>28</v>
      </c>
      <c r="H132" s="16">
        <v>1</v>
      </c>
      <c r="I132" s="38">
        <v>10.61</v>
      </c>
      <c r="J132" s="38">
        <v>2546.4</v>
      </c>
      <c r="K132" s="38">
        <v>509.28</v>
      </c>
      <c r="L132" s="38">
        <f t="shared" si="6"/>
        <v>2037.12</v>
      </c>
      <c r="M132" s="39">
        <v>45716</v>
      </c>
      <c r="N132" s="39">
        <v>46080</v>
      </c>
      <c r="O132" s="40" t="s">
        <v>160</v>
      </c>
      <c r="P132" s="38">
        <v>1044.02</v>
      </c>
      <c r="Q132" s="38" t="s">
        <v>2753</v>
      </c>
      <c r="R132" s="18">
        <v>37443869</v>
      </c>
    </row>
    <row r="133" s="2" customFormat="1" ht="22.5" outlineLevel="2" spans="1:18">
      <c r="A133" s="16">
        <v>127</v>
      </c>
      <c r="B133" s="16" t="s">
        <v>1700</v>
      </c>
      <c r="C133" s="16" t="s">
        <v>2980</v>
      </c>
      <c r="D133" s="18" t="s">
        <v>2757</v>
      </c>
      <c r="E133" s="18" t="s">
        <v>2758</v>
      </c>
      <c r="F133" s="19" t="s">
        <v>2759</v>
      </c>
      <c r="G133" s="16" t="s">
        <v>28</v>
      </c>
      <c r="H133" s="16">
        <v>1</v>
      </c>
      <c r="I133" s="38">
        <v>12</v>
      </c>
      <c r="J133" s="38">
        <v>2880</v>
      </c>
      <c r="K133" s="38">
        <v>576</v>
      </c>
      <c r="L133" s="38">
        <f t="shared" si="6"/>
        <v>2304</v>
      </c>
      <c r="M133" s="39">
        <v>45716</v>
      </c>
      <c r="N133" s="39">
        <v>46080</v>
      </c>
      <c r="O133" s="40" t="s">
        <v>2591</v>
      </c>
      <c r="P133" s="38">
        <v>1180</v>
      </c>
      <c r="Q133" s="38" t="s">
        <v>2757</v>
      </c>
      <c r="R133" s="18">
        <v>99753346</v>
      </c>
    </row>
    <row r="134" s="2" customFormat="1" ht="22.5" outlineLevel="2" spans="1:18">
      <c r="A134" s="16">
        <v>128</v>
      </c>
      <c r="B134" s="16" t="s">
        <v>2282</v>
      </c>
      <c r="C134" s="16" t="s">
        <v>2981</v>
      </c>
      <c r="D134" s="18" t="s">
        <v>2763</v>
      </c>
      <c r="E134" s="18" t="s">
        <v>2764</v>
      </c>
      <c r="F134" s="19" t="s">
        <v>2765</v>
      </c>
      <c r="G134" s="16" t="s">
        <v>28</v>
      </c>
      <c r="H134" s="16">
        <v>1</v>
      </c>
      <c r="I134" s="38">
        <v>11.5</v>
      </c>
      <c r="J134" s="38">
        <v>2760</v>
      </c>
      <c r="K134" s="38">
        <v>552</v>
      </c>
      <c r="L134" s="38">
        <f t="shared" si="6"/>
        <v>2208</v>
      </c>
      <c r="M134" s="39">
        <v>45716</v>
      </c>
      <c r="N134" s="39">
        <v>46080</v>
      </c>
      <c r="O134" s="40" t="s">
        <v>2722</v>
      </c>
      <c r="P134" s="38">
        <v>1131.6</v>
      </c>
      <c r="Q134" s="38" t="s">
        <v>2763</v>
      </c>
      <c r="R134" s="18">
        <v>91065850</v>
      </c>
    </row>
    <row r="135" s="2" customFormat="1" ht="22.5" outlineLevel="2" spans="1:18">
      <c r="A135" s="16">
        <v>129</v>
      </c>
      <c r="B135" s="16" t="s">
        <v>2282</v>
      </c>
      <c r="C135" s="16" t="s">
        <v>2982</v>
      </c>
      <c r="D135" s="18" t="s">
        <v>2767</v>
      </c>
      <c r="E135" s="18" t="s">
        <v>2764</v>
      </c>
      <c r="F135" s="19" t="s">
        <v>2768</v>
      </c>
      <c r="G135" s="16" t="s">
        <v>28</v>
      </c>
      <c r="H135" s="16">
        <v>1</v>
      </c>
      <c r="I135" s="38">
        <v>16</v>
      </c>
      <c r="J135" s="38">
        <v>3840</v>
      </c>
      <c r="K135" s="38">
        <v>768</v>
      </c>
      <c r="L135" s="38">
        <f t="shared" si="6"/>
        <v>3072</v>
      </c>
      <c r="M135" s="39">
        <v>45716</v>
      </c>
      <c r="N135" s="39">
        <v>46080</v>
      </c>
      <c r="O135" s="40" t="s">
        <v>2722</v>
      </c>
      <c r="P135" s="38">
        <v>1574.4</v>
      </c>
      <c r="Q135" s="38" t="s">
        <v>2767</v>
      </c>
      <c r="R135" s="18">
        <v>74500342</v>
      </c>
    </row>
    <row r="136" s="2" customFormat="1" ht="22.5" outlineLevel="2" spans="1:18">
      <c r="A136" s="16">
        <v>130</v>
      </c>
      <c r="B136" s="16" t="s">
        <v>1700</v>
      </c>
      <c r="C136" s="16" t="s">
        <v>2983</v>
      </c>
      <c r="D136" s="18" t="s">
        <v>2770</v>
      </c>
      <c r="E136" s="18" t="s">
        <v>2771</v>
      </c>
      <c r="F136" s="19" t="s">
        <v>2772</v>
      </c>
      <c r="G136" s="16" t="s">
        <v>28</v>
      </c>
      <c r="H136" s="16">
        <v>1</v>
      </c>
      <c r="I136" s="38">
        <v>13</v>
      </c>
      <c r="J136" s="38">
        <v>3120</v>
      </c>
      <c r="K136" s="38">
        <v>624</v>
      </c>
      <c r="L136" s="38">
        <f t="shared" si="6"/>
        <v>2496</v>
      </c>
      <c r="M136" s="39">
        <v>45716</v>
      </c>
      <c r="N136" s="39">
        <v>46080</v>
      </c>
      <c r="O136" s="40" t="s">
        <v>2600</v>
      </c>
      <c r="P136" s="38">
        <v>1279.2</v>
      </c>
      <c r="Q136" s="38" t="s">
        <v>2773</v>
      </c>
      <c r="R136" s="18">
        <v>2302374</v>
      </c>
    </row>
    <row r="137" s="2" customFormat="1" ht="22.5" outlineLevel="2" spans="1:18">
      <c r="A137" s="16">
        <v>131</v>
      </c>
      <c r="B137" s="16" t="s">
        <v>1390</v>
      </c>
      <c r="C137" s="16" t="s">
        <v>2984</v>
      </c>
      <c r="D137" s="18" t="s">
        <v>2775</v>
      </c>
      <c r="E137" s="18" t="s">
        <v>2776</v>
      </c>
      <c r="F137" s="19" t="s">
        <v>2777</v>
      </c>
      <c r="G137" s="16" t="s">
        <v>28</v>
      </c>
      <c r="H137" s="16">
        <v>1</v>
      </c>
      <c r="I137" s="38">
        <v>19</v>
      </c>
      <c r="J137" s="38">
        <v>4560</v>
      </c>
      <c r="K137" s="38">
        <v>912</v>
      </c>
      <c r="L137" s="38">
        <f t="shared" si="6"/>
        <v>3648</v>
      </c>
      <c r="M137" s="39">
        <v>45716</v>
      </c>
      <c r="N137" s="39">
        <v>46080</v>
      </c>
      <c r="O137" s="40" t="s">
        <v>2778</v>
      </c>
      <c r="P137" s="38">
        <v>1869.6</v>
      </c>
      <c r="Q137" s="38" t="s">
        <v>2775</v>
      </c>
      <c r="R137" s="18">
        <v>99393857</v>
      </c>
    </row>
    <row r="138" s="2" customFormat="1" ht="33.75" outlineLevel="2" spans="1:18">
      <c r="A138" s="16">
        <v>132</v>
      </c>
      <c r="B138" s="16" t="s">
        <v>506</v>
      </c>
      <c r="C138" s="16" t="s">
        <v>2985</v>
      </c>
      <c r="D138" s="18" t="s">
        <v>2719</v>
      </c>
      <c r="E138" s="18" t="s">
        <v>2784</v>
      </c>
      <c r="F138" s="19" t="s">
        <v>2721</v>
      </c>
      <c r="G138" s="16" t="s">
        <v>28</v>
      </c>
      <c r="H138" s="16">
        <v>1</v>
      </c>
      <c r="I138" s="38">
        <v>75</v>
      </c>
      <c r="J138" s="38">
        <v>13500</v>
      </c>
      <c r="K138" s="38">
        <v>2700</v>
      </c>
      <c r="L138" s="38">
        <f t="shared" si="6"/>
        <v>10800</v>
      </c>
      <c r="M138" s="39">
        <v>45716</v>
      </c>
      <c r="N138" s="39">
        <v>46080</v>
      </c>
      <c r="O138" s="40" t="s">
        <v>2778</v>
      </c>
      <c r="P138" s="38">
        <v>5260</v>
      </c>
      <c r="Q138" s="38" t="s">
        <v>2719</v>
      </c>
      <c r="R138" s="18">
        <v>69154354</v>
      </c>
    </row>
    <row r="139" s="2" customFormat="1" ht="22.5" outlineLevel="2" spans="1:18">
      <c r="A139" s="16">
        <v>133</v>
      </c>
      <c r="B139" s="16" t="s">
        <v>2282</v>
      </c>
      <c r="C139" s="16" t="s">
        <v>2986</v>
      </c>
      <c r="D139" s="18" t="s">
        <v>2788</v>
      </c>
      <c r="E139" s="18" t="s">
        <v>2789</v>
      </c>
      <c r="F139" s="19" t="s">
        <v>2790</v>
      </c>
      <c r="G139" s="16" t="s">
        <v>28</v>
      </c>
      <c r="H139" s="16">
        <v>1</v>
      </c>
      <c r="I139" s="38">
        <v>22</v>
      </c>
      <c r="J139" s="38">
        <v>5280</v>
      </c>
      <c r="K139" s="38">
        <v>1056</v>
      </c>
      <c r="L139" s="38">
        <f t="shared" si="6"/>
        <v>4224</v>
      </c>
      <c r="M139" s="39">
        <v>45716</v>
      </c>
      <c r="N139" s="39">
        <v>46080</v>
      </c>
      <c r="O139" s="40" t="s">
        <v>160</v>
      </c>
      <c r="P139" s="38">
        <v>2164.8</v>
      </c>
      <c r="Q139" s="38" t="s">
        <v>2791</v>
      </c>
      <c r="R139" s="18">
        <v>73273871</v>
      </c>
    </row>
    <row r="140" s="2" customFormat="1" ht="22.5" outlineLevel="2" spans="1:18">
      <c r="A140" s="16">
        <v>134</v>
      </c>
      <c r="B140" s="16" t="s">
        <v>2282</v>
      </c>
      <c r="C140" s="16" t="s">
        <v>2987</v>
      </c>
      <c r="D140" s="18" t="s">
        <v>2793</v>
      </c>
      <c r="E140" s="19" t="s">
        <v>2794</v>
      </c>
      <c r="F140" s="19" t="s">
        <v>2795</v>
      </c>
      <c r="G140" s="16" t="s">
        <v>28</v>
      </c>
      <c r="H140" s="16">
        <v>1</v>
      </c>
      <c r="I140" s="38">
        <v>27</v>
      </c>
      <c r="J140" s="38">
        <v>6480</v>
      </c>
      <c r="K140" s="38">
        <v>1296</v>
      </c>
      <c r="L140" s="38">
        <f t="shared" si="6"/>
        <v>5184</v>
      </c>
      <c r="M140" s="39">
        <v>45716</v>
      </c>
      <c r="N140" s="39">
        <v>46080</v>
      </c>
      <c r="O140" s="40" t="s">
        <v>2778</v>
      </c>
      <c r="P140" s="38">
        <v>2656.8</v>
      </c>
      <c r="Q140" s="38" t="s">
        <v>2793</v>
      </c>
      <c r="R140" s="18">
        <v>47642857</v>
      </c>
    </row>
    <row r="141" s="4" customFormat="1" ht="22.5" outlineLevel="2" spans="1:18">
      <c r="A141" s="16">
        <v>135</v>
      </c>
      <c r="B141" s="16" t="s">
        <v>1700</v>
      </c>
      <c r="C141" s="16" t="s">
        <v>2988</v>
      </c>
      <c r="D141" s="48" t="s">
        <v>2773</v>
      </c>
      <c r="E141" s="51" t="s">
        <v>2797</v>
      </c>
      <c r="F141" s="19" t="s">
        <v>2798</v>
      </c>
      <c r="G141" s="16" t="s">
        <v>28</v>
      </c>
      <c r="H141" s="16">
        <v>1</v>
      </c>
      <c r="I141" s="38">
        <v>12</v>
      </c>
      <c r="J141" s="38">
        <v>2880</v>
      </c>
      <c r="K141" s="38">
        <v>576</v>
      </c>
      <c r="L141" s="38">
        <f t="shared" ref="L141:L180" si="7">J141-K141</f>
        <v>2304</v>
      </c>
      <c r="M141" s="39">
        <v>45716</v>
      </c>
      <c r="N141" s="39">
        <v>46080</v>
      </c>
      <c r="O141" s="40" t="s">
        <v>2600</v>
      </c>
      <c r="P141" s="38">
        <v>1180.8</v>
      </c>
      <c r="Q141" s="38" t="s">
        <v>2773</v>
      </c>
      <c r="R141" s="18">
        <v>38904887</v>
      </c>
    </row>
    <row r="142" s="4" customFormat="1" ht="22.5" outlineLevel="2" spans="1:18">
      <c r="A142" s="16">
        <v>136</v>
      </c>
      <c r="B142" s="16" t="s">
        <v>1700</v>
      </c>
      <c r="C142" s="16" t="s">
        <v>2989</v>
      </c>
      <c r="D142" s="48" t="s">
        <v>2800</v>
      </c>
      <c r="E142" s="51" t="s">
        <v>2801</v>
      </c>
      <c r="F142" s="19" t="s">
        <v>2802</v>
      </c>
      <c r="G142" s="16" t="s">
        <v>28</v>
      </c>
      <c r="H142" s="16">
        <v>1</v>
      </c>
      <c r="I142" s="38">
        <v>13</v>
      </c>
      <c r="J142" s="38">
        <v>3120</v>
      </c>
      <c r="K142" s="38">
        <v>624</v>
      </c>
      <c r="L142" s="38">
        <f t="shared" si="7"/>
        <v>2496</v>
      </c>
      <c r="M142" s="39">
        <v>45716</v>
      </c>
      <c r="N142" s="39">
        <v>46080</v>
      </c>
      <c r="O142" s="40" t="s">
        <v>2600</v>
      </c>
      <c r="P142" s="38">
        <v>1279.2</v>
      </c>
      <c r="Q142" s="38" t="s">
        <v>2800</v>
      </c>
      <c r="R142" s="18">
        <v>47029884</v>
      </c>
    </row>
    <row r="143" s="2" customFormat="1" ht="22.5" outlineLevel="2" spans="1:18">
      <c r="A143" s="16">
        <v>137</v>
      </c>
      <c r="B143" s="16" t="s">
        <v>1700</v>
      </c>
      <c r="C143" s="16" t="s">
        <v>2990</v>
      </c>
      <c r="D143" s="52" t="s">
        <v>2804</v>
      </c>
      <c r="E143" s="52" t="s">
        <v>2805</v>
      </c>
      <c r="F143" s="52" t="s">
        <v>2806</v>
      </c>
      <c r="G143" s="16" t="s">
        <v>28</v>
      </c>
      <c r="H143" s="16">
        <v>1</v>
      </c>
      <c r="I143" s="38">
        <v>13</v>
      </c>
      <c r="J143" s="38">
        <v>3120</v>
      </c>
      <c r="K143" s="38">
        <v>624</v>
      </c>
      <c r="L143" s="38">
        <f t="shared" si="7"/>
        <v>2496</v>
      </c>
      <c r="M143" s="39">
        <v>45716</v>
      </c>
      <c r="N143" s="39">
        <v>46080</v>
      </c>
      <c r="O143" s="40" t="s">
        <v>160</v>
      </c>
      <c r="P143" s="38">
        <v>1279.2</v>
      </c>
      <c r="Q143" s="38" t="s">
        <v>2807</v>
      </c>
      <c r="R143" s="18">
        <v>99960362</v>
      </c>
    </row>
    <row r="144" s="2" customFormat="1" ht="22.5" outlineLevel="2" spans="1:18">
      <c r="A144" s="16">
        <v>138</v>
      </c>
      <c r="B144" s="16" t="s">
        <v>1390</v>
      </c>
      <c r="C144" s="16" t="s">
        <v>2991</v>
      </c>
      <c r="D144" s="48" t="s">
        <v>2809</v>
      </c>
      <c r="E144" s="19" t="s">
        <v>1646</v>
      </c>
      <c r="F144" s="19" t="s">
        <v>2810</v>
      </c>
      <c r="G144" s="16" t="s">
        <v>28</v>
      </c>
      <c r="H144" s="16">
        <v>1</v>
      </c>
      <c r="I144" s="38">
        <v>12</v>
      </c>
      <c r="J144" s="38">
        <v>2880</v>
      </c>
      <c r="K144" s="38">
        <v>576</v>
      </c>
      <c r="L144" s="38">
        <f t="shared" si="7"/>
        <v>2304</v>
      </c>
      <c r="M144" s="39">
        <v>45716</v>
      </c>
      <c r="N144" s="39">
        <v>46080</v>
      </c>
      <c r="O144" s="40" t="s">
        <v>2614</v>
      </c>
      <c r="P144" s="38">
        <v>1180.8</v>
      </c>
      <c r="Q144" s="38" t="s">
        <v>2811</v>
      </c>
      <c r="R144" s="18">
        <v>69981367</v>
      </c>
    </row>
    <row r="145" s="2" customFormat="1" ht="22.5" outlineLevel="2" spans="1:18">
      <c r="A145" s="16">
        <v>139</v>
      </c>
      <c r="B145" s="16" t="s">
        <v>1390</v>
      </c>
      <c r="C145" s="16" t="s">
        <v>2992</v>
      </c>
      <c r="D145" s="48" t="s">
        <v>2813</v>
      </c>
      <c r="E145" s="22" t="s">
        <v>1646</v>
      </c>
      <c r="F145" s="19" t="s">
        <v>2814</v>
      </c>
      <c r="G145" s="16" t="s">
        <v>28</v>
      </c>
      <c r="H145" s="16">
        <v>1</v>
      </c>
      <c r="I145" s="38">
        <v>10</v>
      </c>
      <c r="J145" s="38">
        <v>2400</v>
      </c>
      <c r="K145" s="38">
        <v>480</v>
      </c>
      <c r="L145" s="38">
        <f t="shared" si="7"/>
        <v>1920</v>
      </c>
      <c r="M145" s="39">
        <v>45716</v>
      </c>
      <c r="N145" s="39">
        <v>46080</v>
      </c>
      <c r="O145" s="40" t="s">
        <v>2614</v>
      </c>
      <c r="P145" s="38">
        <v>984</v>
      </c>
      <c r="Q145" s="38" t="s">
        <v>2811</v>
      </c>
      <c r="R145" s="18">
        <v>98199364</v>
      </c>
    </row>
    <row r="146" s="2" customFormat="1" ht="22.5" outlineLevel="2" spans="1:18">
      <c r="A146" s="16">
        <v>140</v>
      </c>
      <c r="B146" s="16" t="s">
        <v>2282</v>
      </c>
      <c r="C146" s="16" t="s">
        <v>2993</v>
      </c>
      <c r="D146" s="48" t="s">
        <v>2816</v>
      </c>
      <c r="E146" s="51" t="s">
        <v>2817</v>
      </c>
      <c r="F146" s="19" t="s">
        <v>2818</v>
      </c>
      <c r="G146" s="16" t="s">
        <v>28</v>
      </c>
      <c r="H146" s="16">
        <v>1</v>
      </c>
      <c r="I146" s="38">
        <v>16</v>
      </c>
      <c r="J146" s="38">
        <v>3840</v>
      </c>
      <c r="K146" s="38">
        <v>768</v>
      </c>
      <c r="L146" s="38">
        <f t="shared" si="7"/>
        <v>3072</v>
      </c>
      <c r="M146" s="39">
        <v>45716</v>
      </c>
      <c r="N146" s="39">
        <v>46080</v>
      </c>
      <c r="O146" s="40" t="s">
        <v>2782</v>
      </c>
      <c r="P146" s="38">
        <v>1574.4</v>
      </c>
      <c r="Q146" s="38" t="s">
        <v>2819</v>
      </c>
      <c r="R146" s="18">
        <v>20032863</v>
      </c>
    </row>
    <row r="147" s="2" customFormat="1" ht="22.5" outlineLevel="2" spans="1:18">
      <c r="A147" s="16">
        <v>141</v>
      </c>
      <c r="B147" s="16" t="s">
        <v>738</v>
      </c>
      <c r="C147" s="16" t="s">
        <v>2994</v>
      </c>
      <c r="D147" s="52" t="s">
        <v>2823</v>
      </c>
      <c r="E147" s="18" t="s">
        <v>2824</v>
      </c>
      <c r="F147" s="52" t="s">
        <v>2825</v>
      </c>
      <c r="G147" s="16" t="s">
        <v>28</v>
      </c>
      <c r="H147" s="16">
        <v>1</v>
      </c>
      <c r="I147" s="38">
        <v>9.8</v>
      </c>
      <c r="J147" s="38">
        <v>2352</v>
      </c>
      <c r="K147" s="38">
        <v>470.4</v>
      </c>
      <c r="L147" s="38">
        <f t="shared" si="7"/>
        <v>1881.6</v>
      </c>
      <c r="M147" s="39">
        <v>45716</v>
      </c>
      <c r="N147" s="39">
        <v>46080</v>
      </c>
      <c r="O147" s="40" t="s">
        <v>2600</v>
      </c>
      <c r="P147" s="38">
        <v>964.32</v>
      </c>
      <c r="Q147" s="38" t="s">
        <v>2823</v>
      </c>
      <c r="R147" s="18">
        <v>7393372</v>
      </c>
    </row>
    <row r="148" s="2" customFormat="1" ht="22.5" outlineLevel="2" spans="1:18">
      <c r="A148" s="16">
        <v>142</v>
      </c>
      <c r="B148" s="16" t="s">
        <v>738</v>
      </c>
      <c r="C148" s="16" t="s">
        <v>2995</v>
      </c>
      <c r="D148" s="48" t="s">
        <v>2827</v>
      </c>
      <c r="E148" s="52" t="s">
        <v>2828</v>
      </c>
      <c r="F148" s="19" t="s">
        <v>2829</v>
      </c>
      <c r="G148" s="16" t="s">
        <v>28</v>
      </c>
      <c r="H148" s="16">
        <v>1</v>
      </c>
      <c r="I148" s="38">
        <v>18</v>
      </c>
      <c r="J148" s="38">
        <v>4320</v>
      </c>
      <c r="K148" s="38">
        <v>864</v>
      </c>
      <c r="L148" s="38">
        <f t="shared" si="7"/>
        <v>3456</v>
      </c>
      <c r="M148" s="39">
        <v>45716</v>
      </c>
      <c r="N148" s="39">
        <v>46080</v>
      </c>
      <c r="O148" s="40" t="s">
        <v>2600</v>
      </c>
      <c r="P148" s="38">
        <v>1771.2</v>
      </c>
      <c r="Q148" s="38" t="s">
        <v>2827</v>
      </c>
      <c r="R148" s="18">
        <v>65133885</v>
      </c>
    </row>
    <row r="149" s="2" customFormat="1" ht="22.5" outlineLevel="2" spans="1:18">
      <c r="A149" s="16">
        <v>143</v>
      </c>
      <c r="B149" s="16" t="s">
        <v>738</v>
      </c>
      <c r="C149" s="16" t="s">
        <v>2996</v>
      </c>
      <c r="D149" s="16" t="s">
        <v>2831</v>
      </c>
      <c r="E149" s="16" t="s">
        <v>2832</v>
      </c>
      <c r="F149" s="17" t="s">
        <v>2833</v>
      </c>
      <c r="G149" s="16" t="s">
        <v>28</v>
      </c>
      <c r="H149" s="16">
        <v>1</v>
      </c>
      <c r="I149" s="37">
        <v>30</v>
      </c>
      <c r="J149" s="38">
        <v>7200</v>
      </c>
      <c r="K149" s="38">
        <v>1440</v>
      </c>
      <c r="L149" s="38">
        <f t="shared" si="7"/>
        <v>5760</v>
      </c>
      <c r="M149" s="49">
        <v>45716</v>
      </c>
      <c r="N149" s="49">
        <v>46080</v>
      </c>
      <c r="O149" s="40" t="s">
        <v>2600</v>
      </c>
      <c r="P149" s="38">
        <v>2952</v>
      </c>
      <c r="Q149" s="38" t="s">
        <v>2834</v>
      </c>
      <c r="R149" s="18">
        <v>96433889</v>
      </c>
    </row>
    <row r="150" s="2" customFormat="1" ht="22.5" outlineLevel="2" spans="1:18">
      <c r="A150" s="16">
        <v>144</v>
      </c>
      <c r="B150" s="16" t="s">
        <v>738</v>
      </c>
      <c r="C150" s="16" t="s">
        <v>2997</v>
      </c>
      <c r="D150" s="18" t="s">
        <v>2836</v>
      </c>
      <c r="E150" s="18" t="s">
        <v>2832</v>
      </c>
      <c r="F150" s="19" t="s">
        <v>2837</v>
      </c>
      <c r="G150" s="16" t="s">
        <v>28</v>
      </c>
      <c r="H150" s="16">
        <v>1</v>
      </c>
      <c r="I150" s="38">
        <v>30</v>
      </c>
      <c r="J150" s="38">
        <v>7200</v>
      </c>
      <c r="K150" s="38">
        <v>1440</v>
      </c>
      <c r="L150" s="38">
        <f t="shared" si="7"/>
        <v>5760</v>
      </c>
      <c r="M150" s="49">
        <v>45716</v>
      </c>
      <c r="N150" s="49">
        <v>46080</v>
      </c>
      <c r="O150" s="40" t="s">
        <v>2600</v>
      </c>
      <c r="P150" s="38">
        <v>2952</v>
      </c>
      <c r="Q150" s="38" t="s">
        <v>2836</v>
      </c>
      <c r="R150" s="18">
        <v>55731889</v>
      </c>
    </row>
    <row r="151" s="2" customFormat="1" ht="22.5" outlineLevel="2" spans="1:18">
      <c r="A151" s="16">
        <v>145</v>
      </c>
      <c r="B151" s="16" t="s">
        <v>738</v>
      </c>
      <c r="C151" s="16" t="s">
        <v>2998</v>
      </c>
      <c r="D151" s="18" t="s">
        <v>2839</v>
      </c>
      <c r="E151" s="18" t="s">
        <v>2840</v>
      </c>
      <c r="F151" s="19" t="s">
        <v>2841</v>
      </c>
      <c r="G151" s="18" t="s">
        <v>28</v>
      </c>
      <c r="H151" s="18">
        <v>1</v>
      </c>
      <c r="I151" s="38">
        <v>20</v>
      </c>
      <c r="J151" s="38">
        <v>4800</v>
      </c>
      <c r="K151" s="38">
        <v>960</v>
      </c>
      <c r="L151" s="38">
        <f t="shared" si="7"/>
        <v>3840</v>
      </c>
      <c r="M151" s="42">
        <v>45716</v>
      </c>
      <c r="N151" s="42">
        <v>46080</v>
      </c>
      <c r="O151" s="40" t="s">
        <v>2614</v>
      </c>
      <c r="P151" s="38">
        <v>960</v>
      </c>
      <c r="Q151" s="38" t="s">
        <v>2839</v>
      </c>
      <c r="R151" s="18">
        <v>98548366</v>
      </c>
    </row>
    <row r="152" s="2" customFormat="1" ht="22.5" outlineLevel="2" spans="1:18">
      <c r="A152" s="16">
        <v>146</v>
      </c>
      <c r="B152" s="16" t="s">
        <v>2282</v>
      </c>
      <c r="C152" s="16" t="s">
        <v>2999</v>
      </c>
      <c r="D152" s="47" t="s">
        <v>2843</v>
      </c>
      <c r="E152" s="18" t="s">
        <v>2844</v>
      </c>
      <c r="F152" s="22" t="s">
        <v>2845</v>
      </c>
      <c r="G152" s="18" t="s">
        <v>28</v>
      </c>
      <c r="H152" s="18">
        <v>1</v>
      </c>
      <c r="I152" s="50">
        <v>13</v>
      </c>
      <c r="J152" s="38">
        <v>3120</v>
      </c>
      <c r="K152" s="38">
        <v>624</v>
      </c>
      <c r="L152" s="38">
        <f t="shared" si="7"/>
        <v>2496</v>
      </c>
      <c r="M152" s="49">
        <v>45716</v>
      </c>
      <c r="N152" s="49">
        <v>46080</v>
      </c>
      <c r="O152" s="40" t="s">
        <v>2600</v>
      </c>
      <c r="P152" s="38">
        <v>1279.2</v>
      </c>
      <c r="Q152" s="38" t="s">
        <v>2843</v>
      </c>
      <c r="R152" s="18">
        <v>63007882</v>
      </c>
    </row>
    <row r="153" s="2" customFormat="1" ht="22.5" outlineLevel="2" spans="1:18">
      <c r="A153" s="16">
        <v>147</v>
      </c>
      <c r="B153" s="16" t="s">
        <v>421</v>
      </c>
      <c r="C153" s="16" t="s">
        <v>3000</v>
      </c>
      <c r="D153" s="18" t="s">
        <v>2847</v>
      </c>
      <c r="E153" s="23" t="s">
        <v>2848</v>
      </c>
      <c r="F153" s="17" t="s">
        <v>2849</v>
      </c>
      <c r="G153" s="16" t="s">
        <v>28</v>
      </c>
      <c r="H153" s="18">
        <v>1</v>
      </c>
      <c r="I153" s="41">
        <v>35</v>
      </c>
      <c r="J153" s="38">
        <v>8400</v>
      </c>
      <c r="K153" s="38">
        <v>1680</v>
      </c>
      <c r="L153" s="38">
        <f t="shared" si="7"/>
        <v>6720</v>
      </c>
      <c r="M153" s="49">
        <v>45716</v>
      </c>
      <c r="N153" s="42">
        <v>46080</v>
      </c>
      <c r="O153" s="40" t="s">
        <v>2614</v>
      </c>
      <c r="P153" s="38">
        <v>3444</v>
      </c>
      <c r="Q153" s="38" t="s">
        <v>2847</v>
      </c>
      <c r="R153" s="18">
        <v>25874368</v>
      </c>
    </row>
    <row r="154" s="2" customFormat="1" ht="22.5" outlineLevel="2" spans="1:18">
      <c r="A154" s="16">
        <v>148</v>
      </c>
      <c r="B154" s="16" t="s">
        <v>421</v>
      </c>
      <c r="C154" s="16" t="s">
        <v>3001</v>
      </c>
      <c r="D154" s="18" t="s">
        <v>2851</v>
      </c>
      <c r="E154" s="23" t="s">
        <v>2852</v>
      </c>
      <c r="F154" s="22" t="s">
        <v>2853</v>
      </c>
      <c r="G154" s="18" t="s">
        <v>28</v>
      </c>
      <c r="H154" s="18">
        <v>1</v>
      </c>
      <c r="I154" s="41">
        <v>12.7</v>
      </c>
      <c r="J154" s="38">
        <v>3048</v>
      </c>
      <c r="K154" s="38">
        <v>609.6</v>
      </c>
      <c r="L154" s="38">
        <f t="shared" si="7"/>
        <v>2438.4</v>
      </c>
      <c r="M154" s="49">
        <v>45716</v>
      </c>
      <c r="N154" s="42">
        <v>46080</v>
      </c>
      <c r="O154" s="40" t="s">
        <v>2614</v>
      </c>
      <c r="P154" s="38">
        <v>1249.68</v>
      </c>
      <c r="Q154" s="38" t="s">
        <v>2854</v>
      </c>
      <c r="R154" s="18">
        <v>87452879</v>
      </c>
    </row>
    <row r="155" s="2" customFormat="1" ht="22.5" outlineLevel="2" spans="1:18">
      <c r="A155" s="16">
        <v>149</v>
      </c>
      <c r="B155" s="16" t="s">
        <v>421</v>
      </c>
      <c r="C155" s="16" t="s">
        <v>3002</v>
      </c>
      <c r="D155" s="18" t="s">
        <v>2854</v>
      </c>
      <c r="E155" s="23" t="s">
        <v>2852</v>
      </c>
      <c r="F155" s="17" t="s">
        <v>2856</v>
      </c>
      <c r="G155" s="16" t="s">
        <v>28</v>
      </c>
      <c r="H155" s="18">
        <v>1</v>
      </c>
      <c r="I155" s="41">
        <v>18.6</v>
      </c>
      <c r="J155" s="38">
        <v>4464</v>
      </c>
      <c r="K155" s="38">
        <v>892.8</v>
      </c>
      <c r="L155" s="38">
        <f t="shared" si="7"/>
        <v>3571.2</v>
      </c>
      <c r="M155" s="49">
        <v>45716</v>
      </c>
      <c r="N155" s="42">
        <v>46080</v>
      </c>
      <c r="O155" s="40" t="s">
        <v>2614</v>
      </c>
      <c r="P155" s="38">
        <v>1830.24</v>
      </c>
      <c r="Q155" s="38" t="s">
        <v>2854</v>
      </c>
      <c r="R155" s="18">
        <v>30381876</v>
      </c>
    </row>
    <row r="156" s="2" customFormat="1" ht="22.5" outlineLevel="2" spans="1:18">
      <c r="A156" s="16">
        <v>150</v>
      </c>
      <c r="B156" s="16" t="s">
        <v>1390</v>
      </c>
      <c r="C156" s="16" t="s">
        <v>3003</v>
      </c>
      <c r="D156" s="18" t="s">
        <v>2858</v>
      </c>
      <c r="E156" s="23" t="s">
        <v>2859</v>
      </c>
      <c r="F156" s="17" t="s">
        <v>70</v>
      </c>
      <c r="G156" s="16" t="s">
        <v>28</v>
      </c>
      <c r="H156" s="18">
        <v>1</v>
      </c>
      <c r="I156" s="41">
        <v>19</v>
      </c>
      <c r="J156" s="38">
        <v>4560</v>
      </c>
      <c r="K156" s="38">
        <v>912</v>
      </c>
      <c r="L156" s="38">
        <f t="shared" si="7"/>
        <v>3648</v>
      </c>
      <c r="M156" s="49">
        <v>45716</v>
      </c>
      <c r="N156" s="42">
        <v>46080</v>
      </c>
      <c r="O156" s="40" t="s">
        <v>2600</v>
      </c>
      <c r="P156" s="38">
        <v>1869.6</v>
      </c>
      <c r="Q156" s="38" t="s">
        <v>2858</v>
      </c>
      <c r="R156" s="18">
        <v>11520767</v>
      </c>
    </row>
    <row r="157" s="2" customFormat="1" ht="22.5" outlineLevel="2" spans="1:18">
      <c r="A157" s="16">
        <v>151</v>
      </c>
      <c r="B157" s="16" t="s">
        <v>63</v>
      </c>
      <c r="C157" s="16" t="s">
        <v>3004</v>
      </c>
      <c r="D157" s="18" t="s">
        <v>2864</v>
      </c>
      <c r="E157" s="18" t="s">
        <v>2865</v>
      </c>
      <c r="F157" s="17" t="s">
        <v>2866</v>
      </c>
      <c r="G157" s="16" t="s">
        <v>28</v>
      </c>
      <c r="H157" s="18">
        <v>1</v>
      </c>
      <c r="I157" s="41">
        <v>22</v>
      </c>
      <c r="J157" s="38">
        <v>5280</v>
      </c>
      <c r="K157" s="38">
        <v>1056</v>
      </c>
      <c r="L157" s="38">
        <f t="shared" si="7"/>
        <v>4224</v>
      </c>
      <c r="M157" s="49">
        <v>45716</v>
      </c>
      <c r="N157" s="42">
        <v>46080</v>
      </c>
      <c r="O157" s="40" t="s">
        <v>2614</v>
      </c>
      <c r="P157" s="38">
        <v>2164.8</v>
      </c>
      <c r="Q157" s="38" t="s">
        <v>2867</v>
      </c>
      <c r="R157" s="18">
        <v>47550726</v>
      </c>
    </row>
    <row r="158" s="2" customFormat="1" ht="22.5" outlineLevel="2" spans="1:18">
      <c r="A158" s="16">
        <v>152</v>
      </c>
      <c r="B158" s="16" t="s">
        <v>63</v>
      </c>
      <c r="C158" s="16" t="s">
        <v>3005</v>
      </c>
      <c r="D158" s="18" t="s">
        <v>2869</v>
      </c>
      <c r="E158" s="23" t="s">
        <v>2870</v>
      </c>
      <c r="F158" s="17" t="s">
        <v>2871</v>
      </c>
      <c r="G158" s="16" t="s">
        <v>28</v>
      </c>
      <c r="H158" s="18">
        <v>1</v>
      </c>
      <c r="I158" s="41">
        <v>16</v>
      </c>
      <c r="J158" s="38">
        <v>3840</v>
      </c>
      <c r="K158" s="38">
        <v>768</v>
      </c>
      <c r="L158" s="38">
        <f t="shared" si="7"/>
        <v>3072</v>
      </c>
      <c r="M158" s="49">
        <v>45716</v>
      </c>
      <c r="N158" s="42">
        <v>46080</v>
      </c>
      <c r="O158" s="40" t="s">
        <v>2614</v>
      </c>
      <c r="P158" s="38">
        <v>1574.4</v>
      </c>
      <c r="Q158" s="38" t="s">
        <v>2867</v>
      </c>
      <c r="R158" s="18">
        <v>13036725</v>
      </c>
    </row>
    <row r="159" s="2" customFormat="1" ht="22.5" outlineLevel="2" spans="1:18">
      <c r="A159" s="16">
        <v>153</v>
      </c>
      <c r="B159" s="16" t="s">
        <v>738</v>
      </c>
      <c r="C159" s="16" t="s">
        <v>3006</v>
      </c>
      <c r="D159" s="18" t="s">
        <v>2873</v>
      </c>
      <c r="E159" s="18" t="s">
        <v>2874</v>
      </c>
      <c r="F159" s="17" t="s">
        <v>2875</v>
      </c>
      <c r="G159" s="16" t="s">
        <v>28</v>
      </c>
      <c r="H159" s="18">
        <v>1</v>
      </c>
      <c r="I159" s="41">
        <v>12</v>
      </c>
      <c r="J159" s="38">
        <v>2880</v>
      </c>
      <c r="K159" s="38">
        <v>576</v>
      </c>
      <c r="L159" s="38">
        <f t="shared" si="7"/>
        <v>2304</v>
      </c>
      <c r="M159" s="49">
        <v>45716</v>
      </c>
      <c r="N159" s="42">
        <v>46080</v>
      </c>
      <c r="O159" s="40" t="s">
        <v>2600</v>
      </c>
      <c r="P159" s="38">
        <v>1180.8</v>
      </c>
      <c r="Q159" s="38" t="s">
        <v>2873</v>
      </c>
      <c r="R159" s="18">
        <v>80467371</v>
      </c>
    </row>
    <row r="160" s="2" customFormat="1" ht="22.5" outlineLevel="2" spans="1:18">
      <c r="A160" s="16">
        <v>154</v>
      </c>
      <c r="B160" s="16" t="s">
        <v>738</v>
      </c>
      <c r="C160" s="16" t="s">
        <v>3007</v>
      </c>
      <c r="D160" s="18" t="s">
        <v>2877</v>
      </c>
      <c r="E160" s="18" t="s">
        <v>2874</v>
      </c>
      <c r="F160" s="19" t="s">
        <v>2878</v>
      </c>
      <c r="G160" s="19" t="s">
        <v>28</v>
      </c>
      <c r="H160" s="18">
        <v>1</v>
      </c>
      <c r="I160" s="41">
        <v>24</v>
      </c>
      <c r="J160" s="38">
        <v>5760</v>
      </c>
      <c r="K160" s="38">
        <v>1152</v>
      </c>
      <c r="L160" s="38">
        <f t="shared" si="7"/>
        <v>4608</v>
      </c>
      <c r="M160" s="49">
        <v>45716</v>
      </c>
      <c r="N160" s="42">
        <v>46080</v>
      </c>
      <c r="O160" s="40" t="s">
        <v>2600</v>
      </c>
      <c r="P160" s="38">
        <v>2361.6</v>
      </c>
      <c r="Q160" s="38" t="s">
        <v>2619</v>
      </c>
      <c r="R160" s="18">
        <v>56584372</v>
      </c>
    </row>
    <row r="161" s="2" customFormat="1" ht="22.5" outlineLevel="2" spans="1:18">
      <c r="A161" s="16">
        <v>155</v>
      </c>
      <c r="B161" s="16" t="s">
        <v>738</v>
      </c>
      <c r="C161" s="16" t="s">
        <v>3008</v>
      </c>
      <c r="D161" s="18" t="s">
        <v>2880</v>
      </c>
      <c r="E161" s="18" t="s">
        <v>2874</v>
      </c>
      <c r="F161" s="17" t="s">
        <v>2881</v>
      </c>
      <c r="G161" s="16" t="s">
        <v>28</v>
      </c>
      <c r="H161" s="18">
        <v>1</v>
      </c>
      <c r="I161" s="41">
        <v>12</v>
      </c>
      <c r="J161" s="38">
        <v>2880</v>
      </c>
      <c r="K161" s="38">
        <v>576</v>
      </c>
      <c r="L161" s="38">
        <f t="shared" si="7"/>
        <v>2304</v>
      </c>
      <c r="M161" s="49">
        <v>45716</v>
      </c>
      <c r="N161" s="42">
        <v>46080</v>
      </c>
      <c r="O161" s="40" t="s">
        <v>2600</v>
      </c>
      <c r="P161" s="38">
        <v>1180.8</v>
      </c>
      <c r="Q161" s="38" t="s">
        <v>2880</v>
      </c>
      <c r="R161" s="18">
        <v>98994885</v>
      </c>
    </row>
    <row r="162" s="2" customFormat="1" ht="22.5" outlineLevel="2" spans="1:18">
      <c r="A162" s="16">
        <v>156</v>
      </c>
      <c r="B162" s="16" t="s">
        <v>738</v>
      </c>
      <c r="C162" s="16" t="s">
        <v>3009</v>
      </c>
      <c r="D162" s="18" t="s">
        <v>2883</v>
      </c>
      <c r="E162" s="18" t="s">
        <v>2874</v>
      </c>
      <c r="F162" s="17" t="s">
        <v>2884</v>
      </c>
      <c r="G162" s="16" t="s">
        <v>28</v>
      </c>
      <c r="H162" s="18">
        <v>1</v>
      </c>
      <c r="I162" s="41">
        <v>14</v>
      </c>
      <c r="J162" s="38">
        <v>3360</v>
      </c>
      <c r="K162" s="38">
        <v>672</v>
      </c>
      <c r="L162" s="38">
        <f t="shared" si="7"/>
        <v>2688</v>
      </c>
      <c r="M162" s="49">
        <v>45716</v>
      </c>
      <c r="N162" s="42">
        <v>46080</v>
      </c>
      <c r="O162" s="40" t="s">
        <v>2600</v>
      </c>
      <c r="P162" s="38">
        <v>1377.6</v>
      </c>
      <c r="Q162" s="38" t="s">
        <v>2619</v>
      </c>
      <c r="R162" s="18">
        <v>44618373</v>
      </c>
    </row>
    <row r="163" s="2" customFormat="1" ht="22.5" outlineLevel="2" spans="1:18">
      <c r="A163" s="16">
        <v>157</v>
      </c>
      <c r="B163" s="16" t="s">
        <v>161</v>
      </c>
      <c r="C163" s="16" t="s">
        <v>3010</v>
      </c>
      <c r="D163" s="18" t="s">
        <v>209</v>
      </c>
      <c r="E163" s="18" t="s">
        <v>2886</v>
      </c>
      <c r="F163" s="17" t="s">
        <v>2730</v>
      </c>
      <c r="G163" s="16" t="s">
        <v>28</v>
      </c>
      <c r="H163" s="18">
        <v>1</v>
      </c>
      <c r="I163" s="41">
        <v>20</v>
      </c>
      <c r="J163" s="38">
        <v>4800</v>
      </c>
      <c r="K163" s="38">
        <v>960</v>
      </c>
      <c r="L163" s="38">
        <f t="shared" si="7"/>
        <v>3840</v>
      </c>
      <c r="M163" s="49">
        <v>45716</v>
      </c>
      <c r="N163" s="42">
        <v>46080</v>
      </c>
      <c r="O163" s="40" t="s">
        <v>2600</v>
      </c>
      <c r="P163" s="38">
        <v>1968</v>
      </c>
      <c r="Q163" s="38" t="s">
        <v>209</v>
      </c>
      <c r="R163" s="18">
        <v>56571373</v>
      </c>
    </row>
    <row r="164" s="2" customFormat="1" ht="22.5" outlineLevel="2" spans="1:18">
      <c r="A164" s="16">
        <v>158</v>
      </c>
      <c r="B164" s="16" t="s">
        <v>161</v>
      </c>
      <c r="C164" s="16" t="s">
        <v>3011</v>
      </c>
      <c r="D164" s="19" t="s">
        <v>2888</v>
      </c>
      <c r="E164" s="19" t="s">
        <v>2889</v>
      </c>
      <c r="F164" s="19" t="s">
        <v>2890</v>
      </c>
      <c r="G164" s="16" t="s">
        <v>28</v>
      </c>
      <c r="H164" s="16">
        <v>1</v>
      </c>
      <c r="I164" s="38">
        <v>50</v>
      </c>
      <c r="J164" s="38">
        <v>12000</v>
      </c>
      <c r="K164" s="38">
        <v>2400</v>
      </c>
      <c r="L164" s="38">
        <f t="shared" si="7"/>
        <v>9600</v>
      </c>
      <c r="M164" s="39">
        <v>45716</v>
      </c>
      <c r="N164" s="39">
        <v>46080</v>
      </c>
      <c r="O164" s="40" t="s">
        <v>2521</v>
      </c>
      <c r="P164" s="38">
        <v>4920</v>
      </c>
      <c r="Q164" s="38" t="s">
        <v>2891</v>
      </c>
      <c r="R164" s="18">
        <v>12268894</v>
      </c>
    </row>
    <row r="165" s="2" customFormat="1" ht="22.5" outlineLevel="2" spans="1:18">
      <c r="A165" s="16">
        <v>159</v>
      </c>
      <c r="B165" s="16" t="s">
        <v>161</v>
      </c>
      <c r="C165" s="16" t="s">
        <v>3012</v>
      </c>
      <c r="D165" s="19" t="s">
        <v>2893</v>
      </c>
      <c r="E165" s="19" t="s">
        <v>2894</v>
      </c>
      <c r="F165" s="19" t="s">
        <v>2895</v>
      </c>
      <c r="G165" s="16" t="s">
        <v>28</v>
      </c>
      <c r="H165" s="16">
        <v>1</v>
      </c>
      <c r="I165" s="38">
        <v>13</v>
      </c>
      <c r="J165" s="38">
        <v>3120</v>
      </c>
      <c r="K165" s="38">
        <v>624</v>
      </c>
      <c r="L165" s="38">
        <f t="shared" si="7"/>
        <v>2496</v>
      </c>
      <c r="M165" s="39">
        <v>45716</v>
      </c>
      <c r="N165" s="39">
        <v>46080</v>
      </c>
      <c r="O165" s="40" t="s">
        <v>2521</v>
      </c>
      <c r="P165" s="38">
        <v>1279.2</v>
      </c>
      <c r="Q165" s="38" t="s">
        <v>2896</v>
      </c>
      <c r="R165" s="18">
        <v>16417895</v>
      </c>
    </row>
    <row r="166" s="2" customFormat="1" ht="22.5" outlineLevel="2" spans="1:18">
      <c r="A166" s="16">
        <v>160</v>
      </c>
      <c r="B166" s="16" t="s">
        <v>161</v>
      </c>
      <c r="C166" s="16" t="s">
        <v>3013</v>
      </c>
      <c r="D166" s="19" t="s">
        <v>2898</v>
      </c>
      <c r="E166" s="19" t="s">
        <v>2894</v>
      </c>
      <c r="F166" s="19" t="s">
        <v>2899</v>
      </c>
      <c r="G166" s="16" t="s">
        <v>28</v>
      </c>
      <c r="H166" s="16">
        <v>1</v>
      </c>
      <c r="I166" s="38">
        <v>7.8</v>
      </c>
      <c r="J166" s="38">
        <v>1872</v>
      </c>
      <c r="K166" s="38">
        <v>374.4</v>
      </c>
      <c r="L166" s="38">
        <f t="shared" si="7"/>
        <v>1497.6</v>
      </c>
      <c r="M166" s="39">
        <v>45716</v>
      </c>
      <c r="N166" s="39">
        <v>46080</v>
      </c>
      <c r="O166" s="40" t="s">
        <v>2521</v>
      </c>
      <c r="P166" s="38">
        <v>768</v>
      </c>
      <c r="Q166" s="38" t="s">
        <v>2900</v>
      </c>
      <c r="R166" s="18">
        <v>15356377</v>
      </c>
    </row>
    <row r="167" s="2" customFormat="1" ht="22.5" outlineLevel="2" spans="1:18">
      <c r="A167" s="16">
        <v>161</v>
      </c>
      <c r="B167" s="16" t="s">
        <v>161</v>
      </c>
      <c r="C167" s="16" t="s">
        <v>3014</v>
      </c>
      <c r="D167" s="19" t="s">
        <v>2902</v>
      </c>
      <c r="E167" s="19" t="s">
        <v>2903</v>
      </c>
      <c r="F167" s="19" t="s">
        <v>2904</v>
      </c>
      <c r="G167" s="16" t="s">
        <v>28</v>
      </c>
      <c r="H167" s="16">
        <v>1</v>
      </c>
      <c r="I167" s="38">
        <v>12</v>
      </c>
      <c r="J167" s="38">
        <v>2880</v>
      </c>
      <c r="K167" s="38">
        <v>576</v>
      </c>
      <c r="L167" s="38">
        <f t="shared" si="7"/>
        <v>2304</v>
      </c>
      <c r="M167" s="39">
        <v>45716</v>
      </c>
      <c r="N167" s="39">
        <v>46080</v>
      </c>
      <c r="O167" s="40" t="s">
        <v>2521</v>
      </c>
      <c r="P167" s="38">
        <v>1180.8</v>
      </c>
      <c r="Q167" s="38" t="s">
        <v>2902</v>
      </c>
      <c r="R167" s="18">
        <v>1561375</v>
      </c>
    </row>
    <row r="168" s="2" customFormat="1" ht="22.5" outlineLevel="2" spans="1:18">
      <c r="A168" s="16">
        <v>162</v>
      </c>
      <c r="B168" s="16" t="s">
        <v>161</v>
      </c>
      <c r="C168" s="16" t="s">
        <v>3015</v>
      </c>
      <c r="D168" s="19" t="s">
        <v>2896</v>
      </c>
      <c r="E168" s="19" t="s">
        <v>2906</v>
      </c>
      <c r="F168" s="19" t="s">
        <v>2677</v>
      </c>
      <c r="G168" s="16" t="s">
        <v>28</v>
      </c>
      <c r="H168" s="16">
        <v>1</v>
      </c>
      <c r="I168" s="38">
        <v>25.5</v>
      </c>
      <c r="J168" s="38">
        <v>6120</v>
      </c>
      <c r="K168" s="38">
        <v>1224</v>
      </c>
      <c r="L168" s="38">
        <f t="shared" si="7"/>
        <v>4896</v>
      </c>
      <c r="M168" s="39">
        <v>45716</v>
      </c>
      <c r="N168" s="39">
        <v>46080</v>
      </c>
      <c r="O168" s="40" t="s">
        <v>2600</v>
      </c>
      <c r="P168" s="38">
        <v>2509.2</v>
      </c>
      <c r="Q168" s="38" t="s">
        <v>2896</v>
      </c>
      <c r="R168" s="18">
        <v>28259889</v>
      </c>
    </row>
    <row r="169" s="2" customFormat="1" ht="22.5" outlineLevel="2" spans="1:18">
      <c r="A169" s="16">
        <v>163</v>
      </c>
      <c r="B169" s="16" t="s">
        <v>161</v>
      </c>
      <c r="C169" s="16" t="s">
        <v>3016</v>
      </c>
      <c r="D169" s="19" t="s">
        <v>2910</v>
      </c>
      <c r="E169" s="19" t="s">
        <v>2911</v>
      </c>
      <c r="F169" s="19" t="s">
        <v>2912</v>
      </c>
      <c r="G169" s="16" t="s">
        <v>28</v>
      </c>
      <c r="H169" s="16">
        <v>1</v>
      </c>
      <c r="I169" s="38">
        <v>15</v>
      </c>
      <c r="J169" s="38">
        <v>3600</v>
      </c>
      <c r="K169" s="38">
        <v>720</v>
      </c>
      <c r="L169" s="38">
        <f t="shared" si="7"/>
        <v>2880</v>
      </c>
      <c r="M169" s="39">
        <v>45716</v>
      </c>
      <c r="N169" s="39">
        <v>46080</v>
      </c>
      <c r="O169" s="40" t="s">
        <v>2614</v>
      </c>
      <c r="P169" s="38">
        <v>1476</v>
      </c>
      <c r="Q169" s="38" t="s">
        <v>2913</v>
      </c>
      <c r="R169" s="18">
        <v>31115876</v>
      </c>
    </row>
    <row r="170" s="2" customFormat="1" ht="22.5" outlineLevel="2" spans="1:18">
      <c r="A170" s="16">
        <v>164</v>
      </c>
      <c r="B170" s="16" t="s">
        <v>161</v>
      </c>
      <c r="C170" s="16" t="s">
        <v>3017</v>
      </c>
      <c r="D170" s="19" t="s">
        <v>2915</v>
      </c>
      <c r="E170" s="19" t="s">
        <v>2916</v>
      </c>
      <c r="F170" s="19" t="s">
        <v>2917</v>
      </c>
      <c r="G170" s="16" t="s">
        <v>28</v>
      </c>
      <c r="H170" s="16">
        <v>1</v>
      </c>
      <c r="I170" s="38">
        <v>28</v>
      </c>
      <c r="J170" s="38">
        <v>6720</v>
      </c>
      <c r="K170" s="38">
        <v>1344</v>
      </c>
      <c r="L170" s="38">
        <f t="shared" si="7"/>
        <v>5376</v>
      </c>
      <c r="M170" s="39">
        <v>45716</v>
      </c>
      <c r="N170" s="39">
        <v>46080</v>
      </c>
      <c r="O170" s="40" t="s">
        <v>2600</v>
      </c>
      <c r="P170" s="38">
        <v>2755.2</v>
      </c>
      <c r="Q170" s="38" t="s">
        <v>2915</v>
      </c>
      <c r="R170" s="18">
        <v>7495372</v>
      </c>
    </row>
    <row r="171" s="2" customFormat="1" ht="22.5" outlineLevel="2" spans="1:18">
      <c r="A171" s="16">
        <v>165</v>
      </c>
      <c r="B171" s="16" t="s">
        <v>161</v>
      </c>
      <c r="C171" s="16" t="s">
        <v>3018</v>
      </c>
      <c r="D171" s="19" t="s">
        <v>2919</v>
      </c>
      <c r="E171" s="19" t="s">
        <v>2920</v>
      </c>
      <c r="F171" s="19" t="s">
        <v>2921</v>
      </c>
      <c r="G171" s="16" t="s">
        <v>28</v>
      </c>
      <c r="H171" s="16">
        <v>1</v>
      </c>
      <c r="I171" s="38">
        <v>13.5</v>
      </c>
      <c r="J171" s="38">
        <v>3240</v>
      </c>
      <c r="K171" s="38">
        <v>648</v>
      </c>
      <c r="L171" s="38">
        <f t="shared" si="7"/>
        <v>2592</v>
      </c>
      <c r="M171" s="39">
        <v>45716</v>
      </c>
      <c r="N171" s="39">
        <v>46080</v>
      </c>
      <c r="O171" s="40" t="s">
        <v>2600</v>
      </c>
      <c r="P171" s="38">
        <v>1328.4</v>
      </c>
      <c r="Q171" s="38" t="s">
        <v>2919</v>
      </c>
      <c r="R171" s="18">
        <v>2619371</v>
      </c>
    </row>
    <row r="172" s="2" customFormat="1" ht="22.5" outlineLevel="2" spans="1:18">
      <c r="A172" s="16">
        <v>166</v>
      </c>
      <c r="B172" s="16" t="s">
        <v>161</v>
      </c>
      <c r="C172" s="16" t="s">
        <v>3019</v>
      </c>
      <c r="D172" s="19" t="s">
        <v>2923</v>
      </c>
      <c r="E172" s="19" t="s">
        <v>2924</v>
      </c>
      <c r="F172" s="19" t="s">
        <v>2925</v>
      </c>
      <c r="G172" s="16" t="s">
        <v>28</v>
      </c>
      <c r="H172" s="16">
        <v>1</v>
      </c>
      <c r="I172" s="38">
        <v>14</v>
      </c>
      <c r="J172" s="38">
        <v>3360</v>
      </c>
      <c r="K172" s="38">
        <v>672</v>
      </c>
      <c r="L172" s="38">
        <f t="shared" si="7"/>
        <v>2688</v>
      </c>
      <c r="M172" s="39">
        <v>45716</v>
      </c>
      <c r="N172" s="39">
        <v>46080</v>
      </c>
      <c r="O172" s="40" t="s">
        <v>2600</v>
      </c>
      <c r="P172" s="38">
        <v>1377.6</v>
      </c>
      <c r="Q172" s="38" t="s">
        <v>2919</v>
      </c>
      <c r="R172" s="18">
        <v>88673368</v>
      </c>
    </row>
    <row r="173" s="2" customFormat="1" ht="22.5" outlineLevel="2" spans="1:18">
      <c r="A173" s="16">
        <v>167</v>
      </c>
      <c r="B173" s="16" t="s">
        <v>161</v>
      </c>
      <c r="C173" s="16" t="s">
        <v>3020</v>
      </c>
      <c r="D173" s="19" t="s">
        <v>2927</v>
      </c>
      <c r="E173" s="19" t="s">
        <v>2886</v>
      </c>
      <c r="F173" s="19" t="s">
        <v>2928</v>
      </c>
      <c r="G173" s="16" t="s">
        <v>28</v>
      </c>
      <c r="H173" s="16">
        <v>1</v>
      </c>
      <c r="I173" s="38">
        <v>20</v>
      </c>
      <c r="J173" s="38">
        <v>4800</v>
      </c>
      <c r="K173" s="38">
        <v>960</v>
      </c>
      <c r="L173" s="38">
        <f t="shared" si="7"/>
        <v>3840</v>
      </c>
      <c r="M173" s="39">
        <v>45716</v>
      </c>
      <c r="N173" s="39">
        <v>46080</v>
      </c>
      <c r="O173" s="40" t="s">
        <v>2600</v>
      </c>
      <c r="P173" s="38">
        <v>1968</v>
      </c>
      <c r="Q173" s="38" t="s">
        <v>209</v>
      </c>
      <c r="R173" s="18">
        <v>6789374</v>
      </c>
    </row>
    <row r="174" s="2" customFormat="1" ht="22.5" outlineLevel="2" spans="1:18">
      <c r="A174" s="16">
        <v>168</v>
      </c>
      <c r="B174" s="16" t="s">
        <v>161</v>
      </c>
      <c r="C174" s="16" t="s">
        <v>3021</v>
      </c>
      <c r="D174" s="19" t="s">
        <v>2930</v>
      </c>
      <c r="E174" s="19" t="s">
        <v>2931</v>
      </c>
      <c r="F174" s="19" t="s">
        <v>2932</v>
      </c>
      <c r="G174" s="16" t="s">
        <v>28</v>
      </c>
      <c r="H174" s="16">
        <v>1</v>
      </c>
      <c r="I174" s="38">
        <v>53</v>
      </c>
      <c r="J174" s="38">
        <v>9540</v>
      </c>
      <c r="K174" s="38">
        <v>1908</v>
      </c>
      <c r="L174" s="38">
        <f t="shared" si="7"/>
        <v>7632</v>
      </c>
      <c r="M174" s="39">
        <v>45716</v>
      </c>
      <c r="N174" s="39">
        <v>46080</v>
      </c>
      <c r="O174" s="40" t="s">
        <v>2600</v>
      </c>
      <c r="P174" s="38">
        <v>8427</v>
      </c>
      <c r="Q174" s="38" t="s">
        <v>209</v>
      </c>
      <c r="R174" s="18">
        <v>69554373</v>
      </c>
    </row>
    <row r="175" s="2" customFormat="1" ht="22.5" outlineLevel="2" spans="1:18">
      <c r="A175" s="16">
        <v>169</v>
      </c>
      <c r="B175" s="16" t="s">
        <v>161</v>
      </c>
      <c r="C175" s="16" t="s">
        <v>3022</v>
      </c>
      <c r="D175" s="48" t="s">
        <v>2934</v>
      </c>
      <c r="E175" s="18" t="s">
        <v>2903</v>
      </c>
      <c r="F175" s="19" t="s">
        <v>2935</v>
      </c>
      <c r="G175" s="16" t="s">
        <v>28</v>
      </c>
      <c r="H175" s="16">
        <v>1</v>
      </c>
      <c r="I175" s="38">
        <v>16.4</v>
      </c>
      <c r="J175" s="38">
        <v>3936</v>
      </c>
      <c r="K175" s="38">
        <v>787.2</v>
      </c>
      <c r="L175" s="38">
        <f t="shared" si="7"/>
        <v>3148.8</v>
      </c>
      <c r="M175" s="39">
        <v>45716</v>
      </c>
      <c r="N175" s="39">
        <v>46080</v>
      </c>
      <c r="O175" s="40" t="s">
        <v>2521</v>
      </c>
      <c r="P175" s="38">
        <v>1613.76</v>
      </c>
      <c r="Q175" s="38" t="s">
        <v>2934</v>
      </c>
      <c r="R175" s="18">
        <v>70315374</v>
      </c>
    </row>
    <row r="176" s="2" customFormat="1" ht="33.75" outlineLevel="2" spans="1:18">
      <c r="A176" s="16">
        <v>170</v>
      </c>
      <c r="B176" s="16" t="s">
        <v>161</v>
      </c>
      <c r="C176" s="16" t="s">
        <v>3023</v>
      </c>
      <c r="D176" s="18" t="s">
        <v>2937</v>
      </c>
      <c r="E176" s="18" t="s">
        <v>3024</v>
      </c>
      <c r="F176" s="19" t="s">
        <v>2939</v>
      </c>
      <c r="G176" s="16" t="s">
        <v>28</v>
      </c>
      <c r="H176" s="16">
        <v>1</v>
      </c>
      <c r="I176" s="38">
        <v>16</v>
      </c>
      <c r="J176" s="38">
        <v>3840</v>
      </c>
      <c r="K176" s="38">
        <v>768</v>
      </c>
      <c r="L176" s="38">
        <f t="shared" si="7"/>
        <v>3072</v>
      </c>
      <c r="M176" s="39">
        <v>45716</v>
      </c>
      <c r="N176" s="39">
        <v>46080</v>
      </c>
      <c r="O176" s="40" t="s">
        <v>2521</v>
      </c>
      <c r="P176" s="38">
        <v>1574.4</v>
      </c>
      <c r="Q176" s="38" t="s">
        <v>2937</v>
      </c>
      <c r="R176" s="18">
        <v>61557375</v>
      </c>
    </row>
    <row r="177" s="2" customFormat="1" ht="22.5" outlineLevel="2" spans="1:18">
      <c r="A177" s="16">
        <v>171</v>
      </c>
      <c r="B177" s="16" t="s">
        <v>738</v>
      </c>
      <c r="C177" s="16" t="s">
        <v>3025</v>
      </c>
      <c r="D177" s="48" t="s">
        <v>2941</v>
      </c>
      <c r="E177" s="52" t="s">
        <v>2942</v>
      </c>
      <c r="F177" s="19" t="s">
        <v>2943</v>
      </c>
      <c r="G177" s="16" t="s">
        <v>28</v>
      </c>
      <c r="H177" s="16">
        <v>1</v>
      </c>
      <c r="I177" s="38">
        <v>60</v>
      </c>
      <c r="J177" s="38">
        <v>14400</v>
      </c>
      <c r="K177" s="38">
        <v>2880</v>
      </c>
      <c r="L177" s="38">
        <f t="shared" si="7"/>
        <v>11520</v>
      </c>
      <c r="M177" s="39">
        <v>45716</v>
      </c>
      <c r="N177" s="39">
        <v>46080</v>
      </c>
      <c r="O177" s="40" t="s">
        <v>2600</v>
      </c>
      <c r="P177" s="38">
        <v>5904</v>
      </c>
      <c r="Q177" s="38" t="s">
        <v>2941</v>
      </c>
      <c r="R177" s="18">
        <v>75706884</v>
      </c>
    </row>
    <row r="178" s="2" customFormat="1" ht="22.5" outlineLevel="2" spans="1:18">
      <c r="A178" s="16">
        <v>172</v>
      </c>
      <c r="B178" s="16" t="s">
        <v>738</v>
      </c>
      <c r="C178" s="16" t="s">
        <v>3026</v>
      </c>
      <c r="D178" s="52" t="s">
        <v>2945</v>
      </c>
      <c r="E178" s="52" t="s">
        <v>2946</v>
      </c>
      <c r="F178" s="52" t="s">
        <v>2947</v>
      </c>
      <c r="G178" s="16" t="s">
        <v>28</v>
      </c>
      <c r="H178" s="16">
        <v>1</v>
      </c>
      <c r="I178" s="38">
        <v>102</v>
      </c>
      <c r="J178" s="38">
        <v>24480</v>
      </c>
      <c r="K178" s="38">
        <v>4896</v>
      </c>
      <c r="L178" s="38">
        <f t="shared" si="7"/>
        <v>19584</v>
      </c>
      <c r="M178" s="39">
        <v>45716</v>
      </c>
      <c r="N178" s="39">
        <v>46080</v>
      </c>
      <c r="O178" s="40" t="s">
        <v>2600</v>
      </c>
      <c r="P178" s="38">
        <v>4896</v>
      </c>
      <c r="Q178" s="38" t="s">
        <v>2945</v>
      </c>
      <c r="R178" s="18">
        <v>89156885</v>
      </c>
    </row>
    <row r="179" s="2" customFormat="1" ht="33.75" outlineLevel="2" spans="1:18">
      <c r="A179" s="16">
        <v>173</v>
      </c>
      <c r="B179" s="16" t="s">
        <v>421</v>
      </c>
      <c r="C179" s="16" t="s">
        <v>3027</v>
      </c>
      <c r="D179" s="48" t="s">
        <v>2949</v>
      </c>
      <c r="E179" s="18" t="s">
        <v>2950</v>
      </c>
      <c r="F179" s="19" t="s">
        <v>2951</v>
      </c>
      <c r="G179" s="16" t="s">
        <v>28</v>
      </c>
      <c r="H179" s="16">
        <v>1</v>
      </c>
      <c r="I179" s="38">
        <v>70</v>
      </c>
      <c r="J179" s="38">
        <v>17400</v>
      </c>
      <c r="K179" s="38">
        <v>3480</v>
      </c>
      <c r="L179" s="38">
        <f t="shared" si="7"/>
        <v>13920</v>
      </c>
      <c r="M179" s="39">
        <v>45716</v>
      </c>
      <c r="N179" s="39">
        <v>46080</v>
      </c>
      <c r="O179" s="40" t="s">
        <v>2614</v>
      </c>
      <c r="P179" s="38">
        <v>23136</v>
      </c>
      <c r="Q179" s="38" t="s">
        <v>2949</v>
      </c>
      <c r="R179" s="18">
        <v>66871511</v>
      </c>
    </row>
    <row r="180" s="2" customFormat="1" ht="22.5" outlineLevel="2" spans="1:18">
      <c r="A180" s="16">
        <v>174</v>
      </c>
      <c r="B180" s="16" t="s">
        <v>421</v>
      </c>
      <c r="C180" s="16" t="s">
        <v>3028</v>
      </c>
      <c r="D180" s="52" t="s">
        <v>2953</v>
      </c>
      <c r="E180" s="51" t="s">
        <v>2954</v>
      </c>
      <c r="F180" s="51" t="s">
        <v>2743</v>
      </c>
      <c r="G180" s="16" t="s">
        <v>28</v>
      </c>
      <c r="H180" s="16">
        <v>1</v>
      </c>
      <c r="I180" s="38">
        <v>20</v>
      </c>
      <c r="J180" s="38">
        <v>4800</v>
      </c>
      <c r="K180" s="38">
        <v>960</v>
      </c>
      <c r="L180" s="38">
        <f t="shared" si="7"/>
        <v>3840</v>
      </c>
      <c r="M180" s="39">
        <v>45716</v>
      </c>
      <c r="N180" s="39">
        <v>46080</v>
      </c>
      <c r="O180" s="40" t="s">
        <v>2600</v>
      </c>
      <c r="P180" s="38">
        <v>1968</v>
      </c>
      <c r="Q180" s="38" t="s">
        <v>2854</v>
      </c>
      <c r="R180" s="18">
        <v>33272885</v>
      </c>
    </row>
    <row r="181" s="2" customFormat="1" ht="22.5" outlineLevel="1" spans="1:18">
      <c r="A181" s="16"/>
      <c r="B181" s="16"/>
      <c r="C181" s="16"/>
      <c r="D181" s="52"/>
      <c r="E181" s="51"/>
      <c r="F181" s="51"/>
      <c r="G181" s="21" t="s">
        <v>3029</v>
      </c>
      <c r="H181" s="16">
        <f>SUBTOTAL(9,H109:H180)</f>
        <v>72</v>
      </c>
      <c r="I181" s="38">
        <f>SUBTOTAL(9,I109:I180)</f>
        <v>2161.35</v>
      </c>
      <c r="J181" s="38">
        <f>SUBTOTAL(9,J109:J180)</f>
        <v>489744</v>
      </c>
      <c r="K181" s="38">
        <f>SUBTOTAL(9,K109:K180)</f>
        <v>97948.8</v>
      </c>
      <c r="L181" s="38">
        <f>SUBTOTAL(9,L109:L180)</f>
        <v>391795.2</v>
      </c>
      <c r="M181" s="39"/>
      <c r="N181" s="39"/>
      <c r="O181" s="40"/>
      <c r="P181" s="38"/>
      <c r="Q181" s="38"/>
      <c r="R181" s="16"/>
    </row>
    <row r="182" s="2" customFormat="1" ht="22.5" outlineLevel="2" spans="1:18">
      <c r="A182" s="16">
        <v>175</v>
      </c>
      <c r="B182" s="18" t="s">
        <v>1700</v>
      </c>
      <c r="C182" s="16" t="s">
        <v>3030</v>
      </c>
      <c r="D182" s="53" t="s">
        <v>2533</v>
      </c>
      <c r="E182" s="19" t="s">
        <v>3031</v>
      </c>
      <c r="F182" s="17" t="s">
        <v>3032</v>
      </c>
      <c r="G182" s="18" t="s">
        <v>3033</v>
      </c>
      <c r="H182" s="18">
        <v>1</v>
      </c>
      <c r="I182" s="41">
        <v>77</v>
      </c>
      <c r="J182" s="38">
        <v>5390</v>
      </c>
      <c r="K182" s="38">
        <v>1617</v>
      </c>
      <c r="L182" s="38">
        <f>J182-K182</f>
        <v>3773</v>
      </c>
      <c r="M182" s="49">
        <v>45618</v>
      </c>
      <c r="N182" s="42">
        <v>45798</v>
      </c>
      <c r="O182" s="39">
        <v>45616</v>
      </c>
      <c r="P182" s="37">
        <v>1617</v>
      </c>
      <c r="Q182" s="53" t="s">
        <v>3034</v>
      </c>
      <c r="R182" s="16">
        <v>79223463</v>
      </c>
    </row>
    <row r="183" s="2" customFormat="1" ht="33.75" outlineLevel="1" spans="1:18">
      <c r="A183" s="16"/>
      <c r="B183" s="18"/>
      <c r="C183" s="16"/>
      <c r="D183" s="53"/>
      <c r="E183" s="19"/>
      <c r="F183" s="17"/>
      <c r="G183" s="20" t="s">
        <v>3035</v>
      </c>
      <c r="H183" s="18">
        <f>SUBTOTAL(9,H182)</f>
        <v>1</v>
      </c>
      <c r="I183" s="41">
        <f>SUBTOTAL(9,I182)</f>
        <v>77</v>
      </c>
      <c r="J183" s="38">
        <f>SUBTOTAL(9,J182)</f>
        <v>5390</v>
      </c>
      <c r="K183" s="38">
        <f>SUBTOTAL(9,K182)</f>
        <v>1617</v>
      </c>
      <c r="L183" s="38">
        <f>SUBTOTAL(9,L182)</f>
        <v>3773</v>
      </c>
      <c r="M183" s="49"/>
      <c r="N183" s="42"/>
      <c r="O183" s="39"/>
      <c r="P183" s="37"/>
      <c r="Q183" s="53"/>
      <c r="R183" s="16"/>
    </row>
    <row r="184" s="2" customFormat="1" ht="22.5" outlineLevel="2" spans="1:18">
      <c r="A184" s="16">
        <v>176</v>
      </c>
      <c r="B184" s="18" t="s">
        <v>1700</v>
      </c>
      <c r="C184" s="16" t="s">
        <v>3036</v>
      </c>
      <c r="D184" s="18" t="s">
        <v>1821</v>
      </c>
      <c r="E184" s="22" t="s">
        <v>3037</v>
      </c>
      <c r="F184" s="22" t="s">
        <v>3038</v>
      </c>
      <c r="G184" s="16" t="s">
        <v>32</v>
      </c>
      <c r="H184" s="18">
        <v>1</v>
      </c>
      <c r="I184" s="41">
        <v>20</v>
      </c>
      <c r="J184" s="38">
        <v>12800</v>
      </c>
      <c r="K184" s="38">
        <v>3840</v>
      </c>
      <c r="L184" s="38">
        <f>J184-K184</f>
        <v>8960</v>
      </c>
      <c r="M184" s="42">
        <v>45626</v>
      </c>
      <c r="N184" s="42">
        <v>45929</v>
      </c>
      <c r="O184" s="39">
        <v>45625</v>
      </c>
      <c r="P184" s="38">
        <v>3840</v>
      </c>
      <c r="Q184" s="18" t="s">
        <v>1821</v>
      </c>
      <c r="R184" s="16">
        <v>69881916</v>
      </c>
    </row>
    <row r="185" s="2" customFormat="1" ht="22.5" outlineLevel="1" spans="1:18">
      <c r="A185" s="16"/>
      <c r="B185" s="18"/>
      <c r="C185" s="16"/>
      <c r="D185" s="18"/>
      <c r="E185" s="22"/>
      <c r="F185" s="22"/>
      <c r="G185" s="21" t="s">
        <v>3039</v>
      </c>
      <c r="H185" s="18">
        <f>SUBTOTAL(9,H184)</f>
        <v>1</v>
      </c>
      <c r="I185" s="41">
        <f>SUBTOTAL(9,I184)</f>
        <v>20</v>
      </c>
      <c r="J185" s="38">
        <f>SUBTOTAL(9,J184)</f>
        <v>12800</v>
      </c>
      <c r="K185" s="38">
        <f>SUBTOTAL(9,K184)</f>
        <v>3840</v>
      </c>
      <c r="L185" s="38">
        <f>SUBTOTAL(9,L184)</f>
        <v>8960</v>
      </c>
      <c r="M185" s="42"/>
      <c r="N185" s="42"/>
      <c r="O185" s="39"/>
      <c r="P185" s="38"/>
      <c r="Q185" s="18"/>
      <c r="R185" s="16"/>
    </row>
    <row r="186" s="2" customFormat="1" ht="22.5" outlineLevel="2" spans="1:18">
      <c r="A186" s="16">
        <v>177</v>
      </c>
      <c r="B186" s="18" t="s">
        <v>63</v>
      </c>
      <c r="C186" s="16" t="s">
        <v>3040</v>
      </c>
      <c r="D186" s="18" t="s">
        <v>3041</v>
      </c>
      <c r="E186" s="22" t="s">
        <v>3042</v>
      </c>
      <c r="F186" s="22" t="s">
        <v>2655</v>
      </c>
      <c r="G186" s="16" t="s">
        <v>30</v>
      </c>
      <c r="H186" s="18">
        <v>1</v>
      </c>
      <c r="I186" s="41">
        <v>1217</v>
      </c>
      <c r="J186" s="38">
        <v>87624</v>
      </c>
      <c r="K186" s="38">
        <v>26287.2</v>
      </c>
      <c r="L186" s="38">
        <f>J186-K186</f>
        <v>61336.8</v>
      </c>
      <c r="M186" s="42">
        <v>45630</v>
      </c>
      <c r="N186" s="42">
        <v>45994</v>
      </c>
      <c r="O186" s="39">
        <v>45628</v>
      </c>
      <c r="P186" s="38">
        <v>26287.2</v>
      </c>
      <c r="Q186" s="44" t="s">
        <v>3043</v>
      </c>
      <c r="R186" s="16">
        <v>55053000</v>
      </c>
    </row>
    <row r="187" s="2" customFormat="1" ht="11.25" outlineLevel="1" spans="1:18">
      <c r="A187" s="16"/>
      <c r="B187" s="18"/>
      <c r="C187" s="16"/>
      <c r="D187" s="18"/>
      <c r="E187" s="22"/>
      <c r="F187" s="22"/>
      <c r="G187" s="21" t="s">
        <v>3044</v>
      </c>
      <c r="H187" s="18">
        <f>SUBTOTAL(9,H186)</f>
        <v>1</v>
      </c>
      <c r="I187" s="41">
        <f>SUBTOTAL(9,I186)</f>
        <v>1217</v>
      </c>
      <c r="J187" s="38">
        <f>SUBTOTAL(9,J186)</f>
        <v>87624</v>
      </c>
      <c r="K187" s="38">
        <f>SUBTOTAL(9,K186)</f>
        <v>26287.2</v>
      </c>
      <c r="L187" s="38">
        <f>SUBTOTAL(9,L186)</f>
        <v>61336.8</v>
      </c>
      <c r="M187" s="42"/>
      <c r="N187" s="42"/>
      <c r="O187" s="39"/>
      <c r="P187" s="38"/>
      <c r="Q187" s="44"/>
      <c r="R187" s="16"/>
    </row>
    <row r="188" s="2" customFormat="1" ht="22.5" outlineLevel="2" spans="1:18">
      <c r="A188" s="16">
        <v>178</v>
      </c>
      <c r="B188" s="16" t="s">
        <v>1700</v>
      </c>
      <c r="C188" s="16" t="s">
        <v>3045</v>
      </c>
      <c r="D188" s="16" t="s">
        <v>2696</v>
      </c>
      <c r="E188" s="16" t="s">
        <v>2697</v>
      </c>
      <c r="F188" s="17" t="s">
        <v>2698</v>
      </c>
      <c r="G188" s="16" t="s">
        <v>31</v>
      </c>
      <c r="H188" s="16">
        <v>1</v>
      </c>
      <c r="I188" s="37">
        <v>20</v>
      </c>
      <c r="J188" s="38">
        <v>5400</v>
      </c>
      <c r="K188" s="38">
        <v>1620</v>
      </c>
      <c r="L188" s="38">
        <f>J188-K188</f>
        <v>3780</v>
      </c>
      <c r="M188" s="39">
        <v>45697</v>
      </c>
      <c r="N188" s="39">
        <v>45856</v>
      </c>
      <c r="O188" s="40" t="s">
        <v>2699</v>
      </c>
      <c r="P188" s="38">
        <v>10968.42</v>
      </c>
      <c r="Q188" s="16" t="s">
        <v>2696</v>
      </c>
      <c r="R188" s="18">
        <v>32082302</v>
      </c>
    </row>
    <row r="189" s="2" customFormat="1" ht="11.25" outlineLevel="1" spans="1:18">
      <c r="A189" s="16"/>
      <c r="B189" s="16"/>
      <c r="C189" s="16"/>
      <c r="D189" s="16"/>
      <c r="E189" s="16"/>
      <c r="F189" s="17"/>
      <c r="G189" s="21" t="s">
        <v>3046</v>
      </c>
      <c r="H189" s="16">
        <f>SUBTOTAL(9,H188)</f>
        <v>1</v>
      </c>
      <c r="I189" s="37">
        <f>SUBTOTAL(9,I188)</f>
        <v>20</v>
      </c>
      <c r="J189" s="38">
        <f>SUBTOTAL(9,J188)</f>
        <v>5400</v>
      </c>
      <c r="K189" s="38">
        <f>SUBTOTAL(9,K188)</f>
        <v>1620</v>
      </c>
      <c r="L189" s="38">
        <f>SUBTOTAL(9,L188)</f>
        <v>3780</v>
      </c>
      <c r="M189" s="39"/>
      <c r="N189" s="39"/>
      <c r="O189" s="40"/>
      <c r="P189" s="38"/>
      <c r="Q189" s="16"/>
      <c r="R189" s="16"/>
    </row>
    <row r="190" s="2" customFormat="1" ht="11.25" spans="1:18">
      <c r="A190" s="16"/>
      <c r="B190" s="16"/>
      <c r="C190" s="16"/>
      <c r="D190" s="16"/>
      <c r="E190" s="16"/>
      <c r="F190" s="17"/>
      <c r="G190" s="21" t="s">
        <v>3047</v>
      </c>
      <c r="H190" s="16">
        <f>SUBTOTAL(9,H3:H188)</f>
        <v>178</v>
      </c>
      <c r="I190" s="37">
        <f>SUBTOTAL(9,I3:I188)</f>
        <v>31863.57</v>
      </c>
      <c r="J190" s="38">
        <f>SUBTOTAL(9,J3:J188)</f>
        <v>3231511.68</v>
      </c>
      <c r="K190" s="38">
        <f>SUBTOTAL(9,K3:K188)</f>
        <v>660031.694</v>
      </c>
      <c r="L190" s="38">
        <f>SUBTOTAL(9,L3:L188)</f>
        <v>2571479.986</v>
      </c>
      <c r="M190" s="39"/>
      <c r="N190" s="39"/>
      <c r="O190" s="40"/>
      <c r="P190" s="38"/>
      <c r="Q190" s="16"/>
      <c r="R190" s="16"/>
    </row>
  </sheetData>
  <autoFilter ref="A2:R189">
    <extLst/>
  </autoFilter>
  <mergeCells count="2">
    <mergeCell ref="A1:N1"/>
    <mergeCell ref="O1:R1"/>
  </mergeCells>
  <printOptions horizontalCentered="1"/>
  <pageMargins left="0" right="0" top="0" bottom="0" header="0" footer="0"/>
  <pageSetup paperSize="9" scale="95" orientation="landscape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9" master=""/>
  <rangeList sheetStid="2" master="">
    <arrUserId title="区域1_2_1" rangeCreator="" othersAccessPermission="edit"/>
    <arrUserId title="区域1_2_1_2" rangeCreator="" othersAccessPermission="edit"/>
    <arrUserId title="区域1_1_2_1_1_1" rangeCreator="" othersAccessPermission="edit"/>
    <arrUserId title="区域1_1_2" rangeCreator="" othersAccessPermission="edit"/>
    <arrUserId title="区域1_2_1_2_1" rangeCreator="" othersAccessPermission="edit"/>
    <arrUserId title="区域1_2_1_4" rangeCreator="" othersAccessPermission="edit"/>
    <arrUserId title="区域1_1_1_2" rangeCreator="" othersAccessPermission="edit"/>
    <arrUserId title="区域1_2_1_5" rangeCreator="" othersAccessPermission="edit"/>
    <arrUserId title="区域1_2" rangeCreator="" othersAccessPermission="edit"/>
    <arrUserId title="区域1_2_3" rangeCreator="" othersAccessPermission="edit"/>
    <arrUserId title="区域2" rangeCreator="" othersAccessPermission="edit"/>
    <arrUserId title="区域1_2_1_1_4" rangeCreator="" othersAccessPermission="edit"/>
    <arrUserId title="区域1_10_1_1" rangeCreator="" othersAccessPermission="edit"/>
    <arrUserId title="区域1_2_6_1" rangeCreator="" othersAccessPermission="edit"/>
    <arrUserId title="区域1_1_1_1" rangeCreator="" othersAccessPermission="edit"/>
    <arrUserId title="区域1_2_3_2" rangeCreator="" othersAccessPermission="edit"/>
    <arrUserId title="区域1_2_4_1_1" rangeCreator="" othersAccessPermission="edit"/>
    <arrUserId title="区域1_2_1_1_3" rangeCreator="" othersAccessPermission="edit"/>
    <arrUserId title="区域1_1_1_2_1_1" rangeCreator="" othersAccessPermission="edit"/>
    <arrUserId title="区域1_2_1_1_1" rangeCreator="" othersAccessPermission="edit"/>
    <arrUserId title="区域1_1_1" rangeCreator="" othersAccessPermission="edit"/>
    <arrUserId title="区域1_2_4_1" rangeCreator="" othersAccessPermission="edit"/>
    <arrUserId title="区域1_1_1_1_1" rangeCreator="" othersAccessPermission="edit"/>
    <arrUserId title="区域1_2_2_1" rangeCreator="" othersAccessPermission="edit"/>
    <arrUserId title="区域1_2_1_2_3" rangeCreator="" othersAccessPermission="edit"/>
    <arrUserId title="区域1_2_3_2_1_1" rangeCreator="" othersAccessPermission="edit"/>
    <arrUserId title="区域1_2_6_2_2" rangeCreator="" othersAccessPermission="edit"/>
    <arrUserId title="区域1_2_1_1_1_2" rangeCreator="" othersAccessPermission="edit"/>
    <arrUserId title="区域1_1_1_1_1_2" rangeCreator="" othersAccessPermission="edit"/>
    <arrUserId title="区域1_2_4_1_1_1_1" rangeCreator="" othersAccessPermission="edit"/>
    <arrUserId title="区域1_1_1_3" rangeCreator="" othersAccessPermission="edit"/>
  </rangeList>
  <rangeList sheetStid="3" master="">
    <arrUserId title="区域1_2_4_1" rangeCreator="" othersAccessPermission="edit"/>
    <arrUserId title="区域1_2_4_2" rangeCreator="" othersAccessPermission="edit"/>
    <arrUserId title="区域1_2" rangeCreator="" othersAccessPermission="edit"/>
    <arrUserId title="区域1_2_2_1" rangeCreator="" othersAccessPermission="edit"/>
    <arrUserId title="区域1_2_2" rangeCreator="" othersAccessPermission="edit"/>
    <arrUserId title="区域1_2_4" rangeCreator="" othersAccessPermission="edit"/>
    <arrUserId title="区域1_2_3" rangeCreator="" othersAccessPermission="edit"/>
    <arrUserId title="区域1_2_4_2_1" rangeCreator="" othersAccessPermission="edit"/>
  </rangeList>
  <rangeList sheetStid="7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</vt:lpstr>
      <vt:lpstr>小麦</vt:lpstr>
      <vt:lpstr>油菜</vt:lpstr>
      <vt:lpstr>高效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吴奇</dc:creator>
  <cp:lastModifiedBy>admin</cp:lastModifiedBy>
  <dcterms:created xsi:type="dcterms:W3CDTF">2006-09-16T00:00:00Z</dcterms:created>
  <dcterms:modified xsi:type="dcterms:W3CDTF">2025-04-10T01:50:56Z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D8DFC700502343889CAAE62ACEE32A8B</vt:lpwstr>
  </property>
  <property fmtid="{D5CDD505-2E9C-101B-9397-08002B2CF9AE}" pid="3" name="KSOProductBuildVer">
    <vt:lpwstr>2052-11.8.2.11500</vt:lpwstr>
  </property>
</Properties>
</file>