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86"/>
  </bookViews>
  <sheets>
    <sheet name="汇总 " sheetId="10" r:id="rId1"/>
    <sheet name="小麦" sheetId="11" r:id="rId2"/>
    <sheet name="油菜" sheetId="8" r:id="rId3"/>
    <sheet name="小麦完全成本" sheetId="12" r:id="rId4"/>
  </sheets>
  <definedNames>
    <definedName name="_xlnm._FilterDatabase" localSheetId="0" hidden="1">'汇总 '!$A$5:$S$10</definedName>
    <definedName name="_xlnm._FilterDatabase" localSheetId="1" hidden="1">小麦!$A$2:$O$9</definedName>
    <definedName name="_xlnm._FilterDatabase" localSheetId="2" hidden="1">油菜!$A$2:$O$6</definedName>
    <definedName name="_xlnm._FilterDatabase" localSheetId="3" hidden="1">小麦完全成本!$A$2:$O$35</definedName>
    <definedName name="_xlnm.Print_Area" localSheetId="0">'汇总 '!$A$1:$S$10</definedName>
    <definedName name="_xlnm.Print_Titles" localSheetId="0">'汇总 '!$1:$4</definedName>
    <definedName name="_xlnm.Print_Titles" localSheetId="1">小麦!$1:$2</definedName>
    <definedName name="_xlnm.Print_Titles" localSheetId="3">小麦完全成本!$1:$2</definedName>
    <definedName name="_xlnm.Print_Titles" localSheetId="2">油菜!$1:$2</definedName>
  </definedNames>
  <calcPr calcId="144525"/>
</workbook>
</file>

<file path=xl/sharedStrings.xml><?xml version="1.0" encoding="utf-8"?>
<sst xmlns="http://schemas.openxmlformats.org/spreadsheetml/2006/main" count="322" uniqueCount="140">
  <si>
    <r>
      <rPr>
        <b/>
        <sz val="16"/>
        <rFont val="宋体"/>
        <charset val="134"/>
      </rPr>
      <t>种植业保险汇总表</t>
    </r>
    <r>
      <rPr>
        <b/>
        <sz val="10"/>
        <rFont val="宋体"/>
        <charset val="134"/>
      </rPr>
      <t>（2022.01.01至2022.05.19）</t>
    </r>
  </si>
  <si>
    <t>申请单位（业务章）：紫金财产保险股份有限公司南通市通州支公司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</si>
  <si>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</si>
  <si>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</si>
  <si>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</si>
  <si>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</si>
  <si>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</si>
  <si>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</si>
  <si>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</si>
  <si>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</si>
  <si>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</si>
  <si>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</si>
  <si>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</si>
  <si>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</si>
  <si>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</si>
  <si>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</si>
  <si>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</si>
  <si>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</si>
  <si>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</si>
  <si>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</si>
  <si>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小麦种植保险</t>
  </si>
  <si>
    <t>-</t>
  </si>
  <si>
    <t>油菜种植保险</t>
  </si>
  <si>
    <t>小麦完全成本保险（江苏）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</si>
  <si>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</si>
  <si>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</si>
  <si>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6"/>
        <rFont val="宋体"/>
        <charset val="134"/>
        <scheme val="minor"/>
      </rPr>
      <t>小麦种植保险</t>
    </r>
    <r>
      <rPr>
        <b/>
        <sz val="12"/>
        <rFont val="宋体"/>
        <charset val="134"/>
        <scheme val="minor"/>
      </rPr>
      <t>（单位保额700元/亩，费率4.00%,保期</t>
    </r>
    <r>
      <rPr>
        <sz val="10"/>
        <rFont val="宋体"/>
        <charset val="134"/>
        <scheme val="minor"/>
      </rPr>
      <t>2022.01.01-2022.05.19</t>
    </r>
    <r>
      <rPr>
        <b/>
        <sz val="9"/>
        <rFont val="宋体"/>
        <charset val="134"/>
        <scheme val="minor"/>
      </rPr>
      <t>）</t>
    </r>
  </si>
  <si>
    <t>序号</t>
  </si>
  <si>
    <t>乡镇</t>
  </si>
  <si>
    <t>保单号</t>
  </si>
  <si>
    <t>投保人/被保险人</t>
  </si>
  <si>
    <t>种植地址</t>
  </si>
  <si>
    <t>户数</t>
  </si>
  <si>
    <t>数量（亩）</t>
  </si>
  <si>
    <t>总保费（元）</t>
  </si>
  <si>
    <t>自缴保费合计（元）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</si>
  <si>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</si>
  <si>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</si>
  <si>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</si>
  <si>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</si>
  <si>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</si>
  <si>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</si>
  <si>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五接镇</t>
  </si>
  <si>
    <t>23107232069322000001</t>
  </si>
  <si>
    <t>南通市通州区五接镇复成村姜桂林等128户</t>
  </si>
  <si>
    <t>江苏省南通市通州区五接镇复成圩村委会</t>
  </si>
  <si>
    <t>杨小龙</t>
  </si>
  <si>
    <t>146206266181</t>
  </si>
  <si>
    <t>农户已缴人保，由人保杨小龙统一打至我司帐户（10904.8元）</t>
  </si>
  <si>
    <t>23107232069322000002</t>
  </si>
  <si>
    <t>南通市通州区五接镇天后宫村王新明等12户</t>
  </si>
  <si>
    <t>江苏省南通市通州区五接镇天后宫村委会</t>
  </si>
  <si>
    <t>23107232069322000003</t>
  </si>
  <si>
    <t>南通市通州区五接镇桃园村陆汉池等30户</t>
  </si>
  <si>
    <t>江苏省南通市通州区五接镇桃园村委会</t>
  </si>
  <si>
    <t>23107232069322000004</t>
  </si>
  <si>
    <t>南通市通州区五接镇老木厂村王振生等21户</t>
  </si>
  <si>
    <t>江苏省南通市通州区五接镇老木厂村委会</t>
  </si>
  <si>
    <t>23107232069322000005</t>
  </si>
  <si>
    <t>南通市通州区五接镇张大圩村陆志华等139户</t>
  </si>
  <si>
    <t>江苏省南通市通州区五接镇张大圩村委会</t>
  </si>
  <si>
    <t>23107232069322000006</t>
  </si>
  <si>
    <t>南通市通州区五接镇李港村王松明等16户</t>
  </si>
  <si>
    <t>江苏省南通市通州区五接镇李港居</t>
  </si>
  <si>
    <r>
      <rPr>
        <b/>
        <sz val="16"/>
        <rFont val="宋体"/>
        <charset val="134"/>
        <scheme val="minor"/>
      </rPr>
      <t>油菜种植保险</t>
    </r>
    <r>
      <rPr>
        <b/>
        <sz val="12"/>
        <rFont val="宋体"/>
        <charset val="134"/>
        <scheme val="minor"/>
      </rPr>
      <t>（单位保额700元/亩，费率4.00%,保期</t>
    </r>
    <r>
      <rPr>
        <sz val="10"/>
        <rFont val="宋体"/>
        <charset val="134"/>
        <scheme val="minor"/>
      </rPr>
      <t>2022.04.01-2022.05.19</t>
    </r>
    <r>
      <rPr>
        <b/>
        <sz val="12"/>
        <rFont val="宋体"/>
        <charset val="134"/>
        <scheme val="minor"/>
      </rPr>
      <t>）</t>
    </r>
  </si>
  <si>
    <t>被保险人或投保人</t>
  </si>
  <si>
    <t>标的地址</t>
  </si>
  <si>
    <t>承保户次</t>
  </si>
  <si>
    <t>农户自缴保费（元）</t>
  </si>
  <si>
    <t>23108232069322000001</t>
  </si>
  <si>
    <t>南通市通州区五接镇桃园村陆汉池等10户</t>
  </si>
  <si>
    <t>23108232069322000002</t>
  </si>
  <si>
    <t>南通市通州区五接镇天后宫村殷志豪等7户</t>
  </si>
  <si>
    <t>23108232069322000003</t>
  </si>
  <si>
    <t>南通市通州区五接镇老木厂村石德祥等1户</t>
  </si>
  <si>
    <r>
      <rPr>
        <b/>
        <sz val="16"/>
        <rFont val="宋体"/>
        <charset val="134"/>
        <scheme val="minor"/>
      </rPr>
      <t>小麦完全成本保险明细表</t>
    </r>
    <r>
      <rPr>
        <b/>
        <sz val="12"/>
        <rFont val="宋体"/>
        <charset val="134"/>
        <scheme val="minor"/>
      </rPr>
      <t>（单位保额1000元/亩，费率4.00%,保期</t>
    </r>
    <r>
      <rPr>
        <sz val="10"/>
        <rFont val="宋体"/>
        <charset val="134"/>
        <scheme val="minor"/>
      </rPr>
      <t>2022.01.01-2022.05.19</t>
    </r>
    <r>
      <rPr>
        <b/>
        <sz val="12"/>
        <rFont val="宋体"/>
        <charset val="134"/>
        <scheme val="minor"/>
      </rPr>
      <t>）</t>
    </r>
  </si>
  <si>
    <t>231G8232069322000001</t>
  </si>
  <si>
    <t>南通市百川粮食专业合作社</t>
  </si>
  <si>
    <t>王锦海</t>
  </si>
  <si>
    <t>231G8232069322000002</t>
  </si>
  <si>
    <t>通州区五接镇超群粮食种植家庭农场</t>
  </si>
  <si>
    <t>王海军</t>
  </si>
  <si>
    <t>王海军统一支付超群保费2276元（1992+984）</t>
  </si>
  <si>
    <t>231G8232069322000003</t>
  </si>
  <si>
    <t>张洪飞</t>
  </si>
  <si>
    <t>231G8232069322000004</t>
  </si>
  <si>
    <t>南通市通州区五接镇志富草制品专业合作社</t>
  </si>
  <si>
    <t>罗园喜</t>
  </si>
  <si>
    <t>231G8232069322000005</t>
  </si>
  <si>
    <t>杨平安</t>
  </si>
  <si>
    <t>231G8232069322000006</t>
  </si>
  <si>
    <t>江苏省南通市通州区五接镇袁三圩村委会</t>
  </si>
  <si>
    <t>231G8232069322000007</t>
  </si>
  <si>
    <t>南通复成农机专业合作社</t>
  </si>
  <si>
    <t>王进</t>
  </si>
  <si>
    <t>231G8232069322000008</t>
  </si>
  <si>
    <t>通州区五接镇王进粮食种植家庭农场</t>
  </si>
  <si>
    <t>231G8232069322000009</t>
  </si>
  <si>
    <t>孙学立</t>
  </si>
  <si>
    <t>2021/12/9、2021/11/25</t>
  </si>
  <si>
    <t>孙学立、王海浪</t>
  </si>
  <si>
    <t>231G823206932200000A</t>
  </si>
  <si>
    <t>陈美平</t>
  </si>
  <si>
    <t>江苏省南通市通州区五接镇开沙村委会</t>
  </si>
  <si>
    <t>231G823206932200000B</t>
  </si>
  <si>
    <t>梁锦友</t>
  </si>
  <si>
    <t>231G823206932200000C</t>
  </si>
  <si>
    <t>顾建峰</t>
  </si>
  <si>
    <t>231G823206932200000D</t>
  </si>
  <si>
    <t>彭春燕</t>
  </si>
  <si>
    <t>231G823206932200000E</t>
  </si>
  <si>
    <t>231G823206932200000F</t>
  </si>
  <si>
    <t>王小勇</t>
  </si>
  <si>
    <t>231G823206932200000G</t>
  </si>
  <si>
    <t>南通市祥和农作物种植专业合作社</t>
  </si>
  <si>
    <t>231G823206932200000H</t>
  </si>
  <si>
    <t>231G823206932200000J</t>
  </si>
  <si>
    <t>231G823206932200000K</t>
  </si>
  <si>
    <t>2021-11-22、2021-11-25</t>
  </si>
  <si>
    <t>231G823206932200000L</t>
  </si>
  <si>
    <t>通州区五接镇凯凯粮食种植家庭农场</t>
  </si>
  <si>
    <t>李娟</t>
  </si>
  <si>
    <t>231G823206932200000M</t>
  </si>
  <si>
    <t>231G823206932200000N</t>
  </si>
  <si>
    <t>231G823206932200000P</t>
  </si>
  <si>
    <t>张文龙</t>
  </si>
  <si>
    <t>231G823206932200000Q</t>
  </si>
  <si>
    <t>吴建扬</t>
  </si>
  <si>
    <t>231G823206932200000R</t>
  </si>
  <si>
    <t>李才山</t>
  </si>
  <si>
    <t>231G823206932200000S</t>
  </si>
  <si>
    <t>夏名财</t>
  </si>
  <si>
    <t>231G823206932200000T</t>
  </si>
  <si>
    <t>孙和平</t>
  </si>
  <si>
    <t>231G823206932200000U</t>
  </si>
  <si>
    <t>231G823206932200000V</t>
  </si>
  <si>
    <t>南通顺捷农业服务专业合作社</t>
  </si>
  <si>
    <t>231G823206932200000W</t>
  </si>
  <si>
    <t>231G823206932200000X</t>
  </si>
  <si>
    <t>231G823206932200000Y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</si>
</sst>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  <numFmt numFmtId="41" formatCode="_ * #,##0_ ;_ * \-#,##0_ ;_ * &quot;-&quot;_ ;_ @_ "/>
    <numFmt numFmtId="177" formatCode="0_);[Red]\(0\)"/>
    <numFmt numFmtId="178" formatCode="0.00_ "/>
    <numFmt numFmtId="179" formatCode="0.00_);[Red]\(0.00\)"/>
  </numFmts>
  <fonts count="43"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  <scheme val="minor"/>
    </font>
    <font>
      <b/>
      <sz val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6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9" fillId="23" borderId="11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5" borderId="7" applyNumberFormat="0" applyAlignment="0" applyProtection="0">
      <alignment vertical="center"/>
    </xf>
    <xf numFmtId="0" fontId="38" fillId="2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/>
    <xf numFmtId="0" fontId="3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12" fillId="0" borderId="0">
      <alignment vertical="center"/>
    </xf>
    <xf numFmtId="0" fontId="12" fillId="0" borderId="0"/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9" fillId="33" borderId="0" applyNumberFormat="0" applyBorder="0" applyAlignment="0" applyProtection="0">
      <alignment vertical="center"/>
    </xf>
    <xf numFmtId="0" fontId="12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27" fillId="0" borderId="0">
      <alignment vertical="center"/>
    </xf>
    <xf numFmtId="0" fontId="40" fillId="0" borderId="0">
      <alignment vertical="center"/>
    </xf>
    <xf numFmtId="0" fontId="12" fillId="0" borderId="0"/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5" fillId="0" borderId="1" xfId="7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wrapText="1"/>
    </xf>
    <xf numFmtId="0" fontId="5" fillId="0" borderId="0" xfId="0" applyNumberFormat="1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wrapText="1"/>
    </xf>
    <xf numFmtId="0" fontId="8" fillId="3" borderId="0" xfId="100" applyFont="1" applyFill="1"/>
    <xf numFmtId="0" fontId="9" fillId="0" borderId="0" xfId="100" applyFont="1" applyFill="1"/>
    <xf numFmtId="0" fontId="9" fillId="3" borderId="0" xfId="100" applyFont="1" applyFill="1" applyAlignment="1">
      <alignment horizontal="center" vertical="center" wrapText="1"/>
    </xf>
    <xf numFmtId="0" fontId="10" fillId="3" borderId="0" xfId="100" applyFont="1" applyFill="1" applyAlignment="1">
      <alignment horizontal="center" vertical="center" wrapText="1"/>
    </xf>
    <xf numFmtId="0" fontId="7" fillId="3" borderId="0" xfId="100" applyFont="1" applyFill="1"/>
    <xf numFmtId="0" fontId="9" fillId="3" borderId="0" xfId="100" applyFont="1" applyFill="1"/>
    <xf numFmtId="0" fontId="11" fillId="3" borderId="0" xfId="100" applyFont="1" applyFill="1"/>
    <xf numFmtId="0" fontId="12" fillId="0" borderId="0" xfId="100" applyNumberFormat="1" applyFill="1"/>
    <xf numFmtId="179" fontId="12" fillId="0" borderId="0" xfId="100" applyNumberFormat="1" applyFill="1"/>
    <xf numFmtId="10" fontId="12" fillId="0" borderId="0" xfId="100" applyNumberFormat="1" applyFill="1"/>
    <xf numFmtId="178" fontId="12" fillId="0" borderId="0" xfId="100" applyNumberFormat="1" applyFill="1"/>
    <xf numFmtId="179" fontId="12" fillId="3" borderId="0" xfId="100" applyNumberFormat="1" applyFill="1"/>
    <xf numFmtId="0" fontId="12" fillId="3" borderId="0" xfId="100" applyFill="1"/>
    <xf numFmtId="0" fontId="13" fillId="0" borderId="0" xfId="100" applyFont="1" applyFill="1" applyBorder="1" applyAlignment="1">
      <alignment horizontal="center" vertical="center" wrapText="1"/>
    </xf>
    <xf numFmtId="9" fontId="13" fillId="0" borderId="0" xfId="100" applyNumberFormat="1" applyFont="1" applyFill="1" applyBorder="1" applyAlignment="1">
      <alignment horizontal="center" vertical="center" wrapText="1"/>
    </xf>
    <xf numFmtId="0" fontId="14" fillId="0" borderId="5" xfId="100" applyFont="1" applyFill="1" applyBorder="1" applyAlignment="1">
      <alignment horizontal="left" vertical="center" wrapText="1"/>
    </xf>
    <xf numFmtId="0" fontId="14" fillId="0" borderId="1" xfId="10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4" fillId="0" borderId="1" xfId="10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9" fontId="14" fillId="0" borderId="1" xfId="10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7" fillId="0" borderId="1" xfId="10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10" fillId="0" borderId="1" xfId="100" applyNumberFormat="1" applyFont="1" applyFill="1" applyBorder="1" applyAlignment="1">
      <alignment horizontal="center" vertical="center" wrapText="1"/>
    </xf>
    <xf numFmtId="178" fontId="10" fillId="0" borderId="1" xfId="100" applyNumberFormat="1" applyFont="1" applyFill="1" applyBorder="1" applyAlignment="1">
      <alignment horizontal="center" vertical="center" wrapText="1"/>
    </xf>
    <xf numFmtId="9" fontId="10" fillId="0" borderId="1" xfId="10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7" fillId="3" borderId="1" xfId="100" applyFont="1" applyFill="1" applyBorder="1" applyAlignment="1">
      <alignment horizontal="center" vertical="center" wrapText="1"/>
    </xf>
    <xf numFmtId="179" fontId="14" fillId="0" borderId="0" xfId="0" applyNumberFormat="1" applyFont="1" applyFill="1" applyAlignment="1">
      <alignment vertical="center" wrapText="1"/>
    </xf>
    <xf numFmtId="179" fontId="14" fillId="0" borderId="0" xfId="0" applyNumberFormat="1" applyFont="1" applyFill="1" applyAlignment="1">
      <alignment vertical="center"/>
    </xf>
    <xf numFmtId="178" fontId="10" fillId="0" borderId="0" xfId="100" applyNumberFormat="1" applyFont="1" applyFill="1"/>
    <xf numFmtId="179" fontId="14" fillId="0" borderId="0" xfId="100" applyNumberFormat="1" applyFont="1" applyFill="1" applyBorder="1" applyAlignment="1">
      <alignment horizontal="center" vertical="center" wrapText="1"/>
    </xf>
    <xf numFmtId="178" fontId="12" fillId="3" borderId="0" xfId="100" applyNumberFormat="1" applyFill="1"/>
    <xf numFmtId="0" fontId="14" fillId="0" borderId="0" xfId="100" applyFont="1" applyFill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差_2015年水稻、玉米、棉花汇总（杨小龙）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_ET_STYLE_NoName_00_" xfId="22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常规 31" xfId="33"/>
    <cellStyle name="常规 26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差_2014年签单小麦油菜汇总1" xfId="46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差_2015年小麦油菜汇总（2015.1.15）" xfId="51"/>
    <cellStyle name="强调文字颜色 4" xfId="52" builtinId="41"/>
    <cellStyle name="20% - 强调文字颜色 4" xfId="53" builtinId="42"/>
    <cellStyle name="好_2014年签单小麦油菜汇总1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gcd" xfId="64"/>
    <cellStyle name="差_2015年水稻、玉米、棉花汇总（）" xfId="65"/>
    <cellStyle name="常规 11" xfId="66"/>
    <cellStyle name="常规 13" xfId="67"/>
    <cellStyle name="常规 11 2" xfId="68"/>
    <cellStyle name="常规 12 2" xfId="69"/>
    <cellStyle name="常规 14" xfId="70"/>
    <cellStyle name="常规 14 2" xfId="71"/>
    <cellStyle name="常规 149 2 2 2" xfId="72"/>
    <cellStyle name="常规 15" xfId="73"/>
    <cellStyle name="常规 15 2" xfId="74"/>
    <cellStyle name="常规 17" xfId="75"/>
    <cellStyle name="常规 2" xfId="76"/>
    <cellStyle name="常规 2 2" xfId="77"/>
    <cellStyle name="常规 2 27 2" xfId="78"/>
    <cellStyle name="常规 2 3" xfId="79"/>
    <cellStyle name="常规 2 4" xfId="80"/>
    <cellStyle name="常规 22 8" xfId="81"/>
    <cellStyle name="常规 24" xfId="82"/>
    <cellStyle name="常规 27" xfId="83"/>
    <cellStyle name="常规 3" xfId="84"/>
    <cellStyle name="常规 3 2" xfId="85"/>
    <cellStyle name="常规 3 3" xfId="86"/>
    <cellStyle name="常规 33" xfId="87"/>
    <cellStyle name="常规 34" xfId="88"/>
    <cellStyle name="常规 35" xfId="89"/>
    <cellStyle name="常规 36" xfId="90"/>
    <cellStyle name="好_2015年水稻、玉米、棉花汇总（杨小龙）" xfId="91"/>
    <cellStyle name="常规 37" xfId="92"/>
    <cellStyle name="常规 4" xfId="93"/>
    <cellStyle name="常规 5" xfId="94"/>
    <cellStyle name="常规 5 3" xfId="95"/>
    <cellStyle name="常规 6 2" xfId="96"/>
    <cellStyle name="常规 7" xfId="97"/>
    <cellStyle name="常规 7 2" xfId="98"/>
    <cellStyle name="常规 74" xfId="99"/>
    <cellStyle name="常规 8" xfId="100"/>
    <cellStyle name="常规 9" xfId="101"/>
    <cellStyle name="常规 9 2" xfId="102"/>
    <cellStyle name="常规 9 3" xfId="103"/>
    <cellStyle name="好_2015年水稻、玉米、棉花汇总（）" xfId="104"/>
    <cellStyle name="好_2015年小麦油菜汇总（2015.1.15）" xfId="105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2" name="HTMLHidden1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3" name="HTMLHidden2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4" name="HTMLHidden3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5" name="HTMLHidden4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6" name="HTMLHidden5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7" name="HTMLHidden6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8" name="HTMLHidden7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9" name="HTMLHidden8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10" name="HTMLHidden9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11" name="HTMLHidden10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12" name="HTMLHidden11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13" name="HTMLHidden12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14" name="HTMLHidden13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sp>
      <xdr:nvSpPr>
        <xdr:cNvPr id="15" name="HTMLHidden14" hidden="1"/>
        <xdr:cNvSpPr/>
      </xdr:nvSpPr>
      <xdr:spPr>
        <a:xfrm>
          <a:off x="2305050" y="41529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38100</xdr:colOff>
      <xdr:row>8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5050" y="41529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2" name="HTMLHidden1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3" name="HTMLHidden2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4" name="HTMLHidden3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5" name="HTMLHidden4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6" name="HTMLHidden5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7" name="HTMLHidden6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8" name="HTMLHidden7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9" name="HTMLHidden8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10" name="HTMLHidden9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11" name="HTMLHidden10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12" name="HTMLHidden11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13" name="HTMLHidden12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14" name="HTMLHidden13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sp>
      <xdr:nvSpPr>
        <xdr:cNvPr id="15" name="HTMLHidden14" hidden="1"/>
        <xdr:cNvSpPr/>
      </xdr:nvSpPr>
      <xdr:spPr>
        <a:xfrm>
          <a:off x="3314700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600075</xdr:colOff>
      <xdr:row>5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14700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0" name="HTMLHidden1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1" name="HTMLHidden2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2" name="HTMLHidden3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3" name="HTMLHidden4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4" name="HTMLHidden5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5" name="HTMLHidden6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6" name="HTMLHidden7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7" name="HTMLHidden8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8" name="HTMLHidden9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39" name="HTMLHidden10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40" name="HTMLHidden11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41" name="HTMLHidden12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42" name="HTMLHidden13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sp>
      <xdr:nvSpPr>
        <xdr:cNvPr id="43" name="HTMLHidden14" hidden="1"/>
        <xdr:cNvSpPr/>
      </xdr:nvSpPr>
      <xdr:spPr>
        <a:xfrm>
          <a:off x="904875" y="25527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257175</xdr:colOff>
      <xdr:row>5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4875" y="25527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2" name="HTMLHidden1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3" name="HTMLHidden2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4" name="HTMLHidden3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5" name="HTMLHidden4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6" name="HTMLHidden5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7" name="HTMLHidden6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8" name="HTMLHidden7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9" name="HTMLHidden8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10" name="HTMLHidden9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11" name="HTMLHidden10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12" name="HTMLHidden11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13" name="HTMLHidden12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14" name="HTMLHidden13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sp>
      <xdr:nvSpPr>
        <xdr:cNvPr id="15" name="HTMLHidden14" hidden="1"/>
        <xdr:cNvSpPr/>
      </xdr:nvSpPr>
      <xdr:spPr>
        <a:xfrm>
          <a:off x="3000375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371475</xdr:colOff>
      <xdr:row>34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0375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0" name="HTMLHidden1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1" name="HTMLHidden2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2" name="HTMLHidden3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3" name="HTMLHidden4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4" name="HTMLHidden5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5" name="HTMLHidden6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6" name="HTMLHidden7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7" name="HTMLHidden8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8" name="HTMLHidden9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39" name="HTMLHidden10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40" name="HTMLHidden11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41" name="HTMLHidden12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42" name="HTMLHidden13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sp>
      <xdr:nvSpPr>
        <xdr:cNvPr id="43" name="HTMLHidden14" hidden="1"/>
        <xdr:cNvSpPr/>
      </xdr:nvSpPr>
      <xdr:spPr>
        <a:xfrm>
          <a:off x="742950" y="15468600"/>
          <a:ext cx="6858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1546860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C1" workbookViewId="0">
      <selection activeCell="K14" sqref="K14"/>
    </sheetView>
  </sheetViews>
  <sheetFormatPr defaultColWidth="9" defaultRowHeight="15.6"/>
  <cols>
    <col min="1" max="1" width="11.125" style="46" customWidth="1"/>
    <col min="2" max="2" width="9.75" style="47" customWidth="1"/>
    <col min="3" max="3" width="10.625" style="48" customWidth="1"/>
    <col min="4" max="4" width="10" style="49" customWidth="1"/>
    <col min="5" max="5" width="3.875" style="48" customWidth="1"/>
    <col min="6" max="6" width="6.75" style="50" customWidth="1"/>
    <col min="7" max="7" width="9.5" style="51" customWidth="1"/>
    <col min="8" max="8" width="6.625" style="51" customWidth="1"/>
    <col min="9" max="9" width="10.375" style="51" customWidth="1"/>
    <col min="10" max="10" width="9.625" style="50" customWidth="1"/>
    <col min="11" max="11" width="11.5" style="52" customWidth="1"/>
    <col min="12" max="12" width="3.875" style="52" customWidth="1"/>
    <col min="13" max="13" width="9.375" style="52" customWidth="1"/>
    <col min="14" max="16" width="9" style="52"/>
    <col min="17" max="17" width="11.625" style="52" customWidth="1"/>
    <col min="18" max="18" width="9" style="52"/>
    <col min="19" max="19" width="11.25" style="52" customWidth="1"/>
    <col min="20" max="16384" width="9" style="52"/>
  </cols>
  <sheetData>
    <row r="1" s="40" customFormat="1" ht="33" customHeight="1" spans="1:19">
      <c r="A1" s="53" t="s">
        <v>0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="41" customFormat="1" ht="25.5" customHeight="1" spans="1:19">
      <c r="A2" s="55" t="s">
        <v>1</v>
      </c>
      <c r="B2" s="55"/>
      <c r="C2" s="55"/>
      <c r="D2" s="55"/>
      <c r="E2" s="55"/>
      <c r="F2" s="55"/>
      <c r="G2" s="55"/>
      <c r="H2" s="55"/>
      <c r="I2" s="72"/>
      <c r="J2" s="72"/>
      <c r="K2" s="72"/>
      <c r="L2" s="72"/>
      <c r="M2" s="72"/>
      <c r="N2" s="72"/>
      <c r="O2" s="72"/>
      <c r="P2" s="72"/>
      <c r="Q2" s="74" t="s">
        <v>2</v>
      </c>
      <c r="R2" s="74"/>
      <c r="S2" s="74"/>
    </row>
    <row r="3" s="42" customFormat="1" ht="20.25" customHeight="1" spans="1:19">
      <c r="A3" s="56" t="s">
        <v>3</v>
      </c>
      <c r="B3" s="57" t="s">
        <v>4</v>
      </c>
      <c r="C3" s="58" t="s">
        <v>5</v>
      </c>
      <c r="D3" s="59" t="s">
        <v>6</v>
      </c>
      <c r="E3" s="60" t="s">
        <v>7</v>
      </c>
      <c r="F3" s="58" t="s">
        <v>8</v>
      </c>
      <c r="G3" s="58" t="s">
        <v>9</v>
      </c>
      <c r="H3" s="58" t="s">
        <v>10</v>
      </c>
      <c r="I3" s="58"/>
      <c r="J3" s="58"/>
      <c r="K3" s="58"/>
      <c r="L3" s="58"/>
      <c r="M3" s="58"/>
      <c r="N3" s="58"/>
      <c r="O3" s="58"/>
      <c r="P3" s="58"/>
      <c r="Q3" s="58"/>
      <c r="R3" s="58" t="s">
        <v>11</v>
      </c>
      <c r="S3" s="59" t="s">
        <v>12</v>
      </c>
    </row>
    <row r="4" s="42" customFormat="1" ht="12" spans="1:19">
      <c r="A4" s="56"/>
      <c r="B4" s="57"/>
      <c r="C4" s="58"/>
      <c r="D4" s="59"/>
      <c r="E4" s="60"/>
      <c r="F4" s="58"/>
      <c r="G4" s="58"/>
      <c r="H4" s="61" t="s">
        <v>13</v>
      </c>
      <c r="I4" s="59"/>
      <c r="J4" s="59" t="s">
        <v>14</v>
      </c>
      <c r="K4" s="59"/>
      <c r="L4" s="59" t="s">
        <v>15</v>
      </c>
      <c r="M4" s="59"/>
      <c r="N4" s="59" t="s">
        <v>16</v>
      </c>
      <c r="O4" s="59"/>
      <c r="P4" s="59" t="s">
        <v>17</v>
      </c>
      <c r="Q4" s="59"/>
      <c r="R4" s="58"/>
      <c r="S4" s="59"/>
    </row>
    <row r="5" s="42" customFormat="1" ht="31.5" customHeight="1" spans="1:19">
      <c r="A5" s="56"/>
      <c r="B5" s="57"/>
      <c r="C5" s="58"/>
      <c r="D5" s="59"/>
      <c r="E5" s="60"/>
      <c r="F5" s="58"/>
      <c r="G5" s="58"/>
      <c r="H5" s="60" t="s">
        <v>18</v>
      </c>
      <c r="I5" s="59" t="s">
        <v>19</v>
      </c>
      <c r="J5" s="58" t="s">
        <v>18</v>
      </c>
      <c r="K5" s="59" t="s">
        <v>19</v>
      </c>
      <c r="L5" s="58" t="s">
        <v>18</v>
      </c>
      <c r="M5" s="59" t="s">
        <v>19</v>
      </c>
      <c r="N5" s="58" t="s">
        <v>18</v>
      </c>
      <c r="O5" s="59" t="s">
        <v>19</v>
      </c>
      <c r="P5" s="58" t="s">
        <v>18</v>
      </c>
      <c r="Q5" s="59" t="s">
        <v>19</v>
      </c>
      <c r="R5" s="58"/>
      <c r="S5" s="59"/>
    </row>
    <row r="6" s="43" customFormat="1" ht="48" customHeight="1" spans="1:19">
      <c r="A6" s="62" t="s">
        <v>20</v>
      </c>
      <c r="B6" s="63">
        <v>346</v>
      </c>
      <c r="C6" s="64">
        <v>527.17</v>
      </c>
      <c r="D6" s="65">
        <v>700</v>
      </c>
      <c r="E6" s="66">
        <v>0.04</v>
      </c>
      <c r="F6" s="65">
        <v>28</v>
      </c>
      <c r="G6" s="65">
        <v>14760.76</v>
      </c>
      <c r="H6" s="66">
        <v>0.45</v>
      </c>
      <c r="I6" s="67">
        <v>6642.35</v>
      </c>
      <c r="J6" s="66">
        <v>0.25</v>
      </c>
      <c r="K6" s="67">
        <v>3690.19</v>
      </c>
      <c r="L6" s="65" t="s">
        <v>21</v>
      </c>
      <c r="M6" s="65" t="s">
        <v>21</v>
      </c>
      <c r="N6" s="65" t="s">
        <v>21</v>
      </c>
      <c r="O6" s="65" t="s">
        <v>21</v>
      </c>
      <c r="P6" s="66">
        <v>0.3</v>
      </c>
      <c r="Q6" s="67">
        <v>4428.22</v>
      </c>
      <c r="R6" s="67">
        <v>4428.22</v>
      </c>
      <c r="S6" s="67">
        <v>10332.54</v>
      </c>
    </row>
    <row r="7" s="43" customFormat="1" ht="48" customHeight="1" spans="1:19">
      <c r="A7" s="62" t="s">
        <v>22</v>
      </c>
      <c r="B7" s="63">
        <v>18</v>
      </c>
      <c r="C7" s="67">
        <v>15.6</v>
      </c>
      <c r="D7" s="65">
        <v>700</v>
      </c>
      <c r="E7" s="66">
        <v>0.04</v>
      </c>
      <c r="F7" s="65">
        <v>28</v>
      </c>
      <c r="G7" s="65">
        <v>436.8</v>
      </c>
      <c r="H7" s="66">
        <v>0.35</v>
      </c>
      <c r="I7" s="67">
        <v>152.88</v>
      </c>
      <c r="J7" s="66">
        <v>0.25</v>
      </c>
      <c r="K7" s="67">
        <v>109.2</v>
      </c>
      <c r="L7" s="65" t="s">
        <v>21</v>
      </c>
      <c r="M7" s="65" t="s">
        <v>21</v>
      </c>
      <c r="N7" s="66">
        <v>0.1</v>
      </c>
      <c r="O7" s="67">
        <v>43.68</v>
      </c>
      <c r="P7" s="66">
        <v>0.3</v>
      </c>
      <c r="Q7" s="67">
        <v>131.04</v>
      </c>
      <c r="R7" s="67">
        <v>131.04</v>
      </c>
      <c r="S7" s="67">
        <v>305.76</v>
      </c>
    </row>
    <row r="8" s="43" customFormat="1" ht="48" customHeight="1" spans="1:19">
      <c r="A8" s="68" t="s">
        <v>23</v>
      </c>
      <c r="B8" s="63">
        <v>32</v>
      </c>
      <c r="C8" s="64">
        <v>18415.41</v>
      </c>
      <c r="D8" s="65">
        <v>1000</v>
      </c>
      <c r="E8" s="66">
        <v>0.04</v>
      </c>
      <c r="F8" s="65">
        <v>40</v>
      </c>
      <c r="G8" s="64">
        <v>736616.4</v>
      </c>
      <c r="H8" s="66">
        <v>0.35</v>
      </c>
      <c r="I8" s="67">
        <v>257815.74</v>
      </c>
      <c r="J8" s="66">
        <v>0.3</v>
      </c>
      <c r="K8" s="67">
        <v>220984.92</v>
      </c>
      <c r="L8" s="65" t="s">
        <v>21</v>
      </c>
      <c r="M8" s="65" t="s">
        <v>21</v>
      </c>
      <c r="N8" s="66">
        <v>0.05</v>
      </c>
      <c r="O8" s="64">
        <v>36830.82</v>
      </c>
      <c r="P8" s="66">
        <v>0.3</v>
      </c>
      <c r="Q8" s="67">
        <v>220984.92</v>
      </c>
      <c r="R8" s="67">
        <v>220984.92</v>
      </c>
      <c r="S8" s="67">
        <v>515631.48</v>
      </c>
    </row>
    <row r="9" s="44" customFormat="1" ht="48" customHeight="1" spans="1:19">
      <c r="A9" s="68" t="s">
        <v>24</v>
      </c>
      <c r="B9" s="63">
        <f>SUM(B6:B8)</f>
        <v>396</v>
      </c>
      <c r="C9" s="64">
        <f>SUM(C6:C8)</f>
        <v>18958.18</v>
      </c>
      <c r="D9" s="64" t="s">
        <v>21</v>
      </c>
      <c r="E9" s="64" t="s">
        <v>21</v>
      </c>
      <c r="F9" s="64" t="s">
        <v>21</v>
      </c>
      <c r="G9" s="64">
        <f>SUM(G6:G8)</f>
        <v>751813.96</v>
      </c>
      <c r="H9" s="66"/>
      <c r="I9" s="67">
        <f>SUM(I6:I8)</f>
        <v>264610.97</v>
      </c>
      <c r="J9" s="64" t="s">
        <v>21</v>
      </c>
      <c r="K9" s="64">
        <v>224784.31</v>
      </c>
      <c r="L9" s="65" t="s">
        <v>21</v>
      </c>
      <c r="M9" s="65" t="s">
        <v>21</v>
      </c>
      <c r="N9" s="64" t="s">
        <v>21</v>
      </c>
      <c r="O9" s="64">
        <v>36874.5</v>
      </c>
      <c r="P9" s="64" t="s">
        <v>21</v>
      </c>
      <c r="Q9" s="64">
        <f>SUM(Q6:Q8)</f>
        <v>225544.18</v>
      </c>
      <c r="R9" s="64">
        <f>SUM(R6:R8)</f>
        <v>225544.18</v>
      </c>
      <c r="S9" s="67">
        <f>SUM(S6:S8)</f>
        <v>526269.78</v>
      </c>
    </row>
    <row r="10" s="45" customFormat="1" ht="30.75" customHeight="1" spans="1:19">
      <c r="A10" s="69" t="s">
        <v>25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3:13">
      <c r="M11" s="73"/>
    </row>
    <row r="12" spans="6:6">
      <c r="F12" s="71"/>
    </row>
  </sheetData>
  <autoFilter ref="A5:S10">
    <extLst/>
  </autoFilter>
  <mergeCells count="19">
    <mergeCell ref="A1:S1"/>
    <mergeCell ref="A2:H2"/>
    <mergeCell ref="Q2:S2"/>
    <mergeCell ref="H3:Q3"/>
    <mergeCell ref="H4:I4"/>
    <mergeCell ref="J4:K4"/>
    <mergeCell ref="L4:M4"/>
    <mergeCell ref="N4:O4"/>
    <mergeCell ref="P4:Q4"/>
    <mergeCell ref="A10:S10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110236220472" right="0.118110236220472" top="0.590551181102362" bottom="0.354330708661417" header="0.31496062992126" footer="0.118110236220472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2" topLeftCell="A6" activePane="bottomLeft" state="frozen"/>
      <selection/>
      <selection pane="bottomLeft" activeCell="I8" sqref="I8"/>
    </sheetView>
  </sheetViews>
  <sheetFormatPr defaultColWidth="14.75" defaultRowHeight="12"/>
  <cols>
    <col min="1" max="1" width="4.125" style="28" customWidth="1"/>
    <col min="2" max="2" width="6" style="3" customWidth="1"/>
    <col min="3" max="3" width="8.625" style="29" customWidth="1"/>
    <col min="4" max="4" width="11.5" style="29" customWidth="1"/>
    <col min="5" max="5" width="11.5" style="28" customWidth="1"/>
    <col min="6" max="6" width="4.125" style="30" customWidth="1"/>
    <col min="7" max="8" width="9.5" style="31" customWidth="1"/>
    <col min="9" max="10" width="10.375" style="31" customWidth="1"/>
    <col min="11" max="11" width="10.25" style="35" customWidth="1"/>
    <col min="12" max="12" width="9.5" style="4" customWidth="1"/>
    <col min="13" max="13" width="7.5" style="4" customWidth="1"/>
    <col min="14" max="14" width="10.375" style="4" customWidth="1"/>
    <col min="15" max="15" width="10.75" style="4" customWidth="1"/>
    <col min="16" max="16384" width="14.75" style="4"/>
  </cols>
  <sheetData>
    <row r="1" s="1" customFormat="1" ht="33" customHeight="1" spans="1:1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2" customFormat="1" ht="42" customHeight="1" spans="1:15">
      <c r="A2" s="6" t="s">
        <v>27</v>
      </c>
      <c r="B2" s="7" t="s">
        <v>28</v>
      </c>
      <c r="C2" s="8" t="s">
        <v>29</v>
      </c>
      <c r="D2" s="8" t="s">
        <v>30</v>
      </c>
      <c r="E2" s="6" t="s">
        <v>31</v>
      </c>
      <c r="F2" s="9" t="s">
        <v>32</v>
      </c>
      <c r="G2" s="10" t="s">
        <v>33</v>
      </c>
      <c r="H2" s="10" t="s">
        <v>34</v>
      </c>
      <c r="I2" s="10" t="s">
        <v>35</v>
      </c>
      <c r="J2" s="18" t="s">
        <v>36</v>
      </c>
      <c r="K2" s="37" t="s">
        <v>37</v>
      </c>
      <c r="L2" s="19" t="s">
        <v>38</v>
      </c>
      <c r="M2" s="19" t="s">
        <v>39</v>
      </c>
      <c r="N2" s="19" t="s">
        <v>40</v>
      </c>
      <c r="O2" s="19" t="s">
        <v>41</v>
      </c>
    </row>
    <row r="3" s="3" customFormat="1" ht="42" customHeight="1" spans="1:15">
      <c r="A3" s="11">
        <v>1</v>
      </c>
      <c r="B3" s="16" t="s">
        <v>42</v>
      </c>
      <c r="C3" s="12" t="s">
        <v>43</v>
      </c>
      <c r="D3" s="12" t="s">
        <v>44</v>
      </c>
      <c r="E3" s="11" t="s">
        <v>45</v>
      </c>
      <c r="F3" s="14">
        <v>128</v>
      </c>
      <c r="G3" s="15">
        <v>228.21</v>
      </c>
      <c r="H3" s="15">
        <v>6389.88</v>
      </c>
      <c r="I3" s="15">
        <v>1916.96</v>
      </c>
      <c r="J3" s="15">
        <v>4472.92</v>
      </c>
      <c r="K3" s="20">
        <v>44515</v>
      </c>
      <c r="L3" s="38">
        <v>1916.96</v>
      </c>
      <c r="M3" s="12" t="s">
        <v>46</v>
      </c>
      <c r="N3" s="16" t="s">
        <v>47</v>
      </c>
      <c r="O3" s="21" t="s">
        <v>48</v>
      </c>
    </row>
    <row r="4" s="3" customFormat="1" ht="42" customHeight="1" spans="1:15">
      <c r="A4" s="11">
        <v>2</v>
      </c>
      <c r="B4" s="16" t="s">
        <v>42</v>
      </c>
      <c r="C4" s="12" t="s">
        <v>49</v>
      </c>
      <c r="D4" s="12" t="s">
        <v>50</v>
      </c>
      <c r="E4" s="11" t="s">
        <v>51</v>
      </c>
      <c r="F4" s="14">
        <v>12</v>
      </c>
      <c r="G4" s="15">
        <v>9.57</v>
      </c>
      <c r="H4" s="15">
        <v>267.96</v>
      </c>
      <c r="I4" s="15">
        <v>80.39</v>
      </c>
      <c r="J4" s="15">
        <v>187.57</v>
      </c>
      <c r="K4" s="20">
        <v>44515</v>
      </c>
      <c r="L4" s="38">
        <v>80.39</v>
      </c>
      <c r="M4" s="12" t="s">
        <v>46</v>
      </c>
      <c r="N4" s="16" t="s">
        <v>47</v>
      </c>
      <c r="O4" s="23"/>
    </row>
    <row r="5" s="3" customFormat="1" ht="42" customHeight="1" spans="1:15">
      <c r="A5" s="11">
        <v>3</v>
      </c>
      <c r="B5" s="16" t="s">
        <v>42</v>
      </c>
      <c r="C5" s="12" t="s">
        <v>52</v>
      </c>
      <c r="D5" s="12" t="s">
        <v>53</v>
      </c>
      <c r="E5" s="11" t="s">
        <v>54</v>
      </c>
      <c r="F5" s="14">
        <v>30</v>
      </c>
      <c r="G5" s="15">
        <v>42.3</v>
      </c>
      <c r="H5" s="15">
        <v>1184.4</v>
      </c>
      <c r="I5" s="15">
        <v>355.32</v>
      </c>
      <c r="J5" s="15">
        <v>829.08</v>
      </c>
      <c r="K5" s="20">
        <v>44515</v>
      </c>
      <c r="L5" s="38">
        <v>355.32</v>
      </c>
      <c r="M5" s="12" t="s">
        <v>46</v>
      </c>
      <c r="N5" s="16" t="s">
        <v>47</v>
      </c>
      <c r="O5" s="23"/>
    </row>
    <row r="6" s="3" customFormat="1" ht="42" customHeight="1" spans="1:15">
      <c r="A6" s="11">
        <v>4</v>
      </c>
      <c r="B6" s="16" t="s">
        <v>42</v>
      </c>
      <c r="C6" s="12" t="s">
        <v>55</v>
      </c>
      <c r="D6" s="12" t="s">
        <v>56</v>
      </c>
      <c r="E6" s="11" t="s">
        <v>57</v>
      </c>
      <c r="F6" s="14">
        <v>21</v>
      </c>
      <c r="G6" s="15">
        <v>33.03</v>
      </c>
      <c r="H6" s="15">
        <v>924.84</v>
      </c>
      <c r="I6" s="15">
        <v>277.45</v>
      </c>
      <c r="J6" s="15">
        <v>647.39</v>
      </c>
      <c r="K6" s="20">
        <v>44515</v>
      </c>
      <c r="L6" s="38">
        <v>277.45</v>
      </c>
      <c r="M6" s="12" t="s">
        <v>46</v>
      </c>
      <c r="N6" s="16" t="s">
        <v>47</v>
      </c>
      <c r="O6" s="23"/>
    </row>
    <row r="7" s="3" customFormat="1" ht="42" customHeight="1" spans="1:15">
      <c r="A7" s="11">
        <v>5</v>
      </c>
      <c r="B7" s="16" t="s">
        <v>42</v>
      </c>
      <c r="C7" s="12" t="s">
        <v>58</v>
      </c>
      <c r="D7" s="12" t="s">
        <v>59</v>
      </c>
      <c r="E7" s="11" t="s">
        <v>60</v>
      </c>
      <c r="F7" s="14">
        <v>139</v>
      </c>
      <c r="G7" s="15">
        <v>194.08</v>
      </c>
      <c r="H7" s="15">
        <v>5434.24</v>
      </c>
      <c r="I7" s="15">
        <v>1630.27</v>
      </c>
      <c r="J7" s="15">
        <v>3803.97</v>
      </c>
      <c r="K7" s="20">
        <v>44515</v>
      </c>
      <c r="L7" s="38">
        <v>1630.27</v>
      </c>
      <c r="M7" s="12" t="s">
        <v>46</v>
      </c>
      <c r="N7" s="16" t="s">
        <v>47</v>
      </c>
      <c r="O7" s="23"/>
    </row>
    <row r="8" s="3" customFormat="1" ht="42" customHeight="1" spans="1:15">
      <c r="A8" s="11">
        <v>6</v>
      </c>
      <c r="B8" s="16" t="s">
        <v>42</v>
      </c>
      <c r="C8" s="12" t="s">
        <v>61</v>
      </c>
      <c r="D8" s="12" t="s">
        <v>62</v>
      </c>
      <c r="E8" s="11" t="s">
        <v>63</v>
      </c>
      <c r="F8" s="14">
        <v>16</v>
      </c>
      <c r="G8" s="15">
        <v>19.98</v>
      </c>
      <c r="H8" s="15">
        <v>559.44</v>
      </c>
      <c r="I8" s="15">
        <v>167.83</v>
      </c>
      <c r="J8" s="15">
        <v>391.61</v>
      </c>
      <c r="K8" s="20">
        <v>44515</v>
      </c>
      <c r="L8" s="38">
        <v>167.83</v>
      </c>
      <c r="M8" s="12" t="s">
        <v>46</v>
      </c>
      <c r="N8" s="16" t="s">
        <v>47</v>
      </c>
      <c r="O8" s="25"/>
    </row>
    <row r="9" ht="42" customHeight="1" spans="1:15">
      <c r="A9" s="11"/>
      <c r="B9" s="16" t="s">
        <v>24</v>
      </c>
      <c r="C9" s="17"/>
      <c r="D9" s="17"/>
      <c r="E9" s="11"/>
      <c r="F9" s="14">
        <f>SUM(F3:F8)</f>
        <v>346</v>
      </c>
      <c r="G9" s="15">
        <v>527.17</v>
      </c>
      <c r="H9" s="15">
        <v>14760.76</v>
      </c>
      <c r="I9" s="15">
        <v>4428.22</v>
      </c>
      <c r="J9" s="15">
        <v>10332.54</v>
      </c>
      <c r="K9" s="39"/>
      <c r="L9" s="38">
        <v>4428.22</v>
      </c>
      <c r="M9" s="27"/>
      <c r="N9" s="27"/>
      <c r="O9" s="27"/>
    </row>
  </sheetData>
  <autoFilter ref="A2:O9">
    <extLst/>
  </autoFilter>
  <mergeCells count="2">
    <mergeCell ref="A1:O1"/>
    <mergeCell ref="O3:O8"/>
  </mergeCells>
  <printOptions horizontalCentered="1"/>
  <pageMargins left="0" right="0" top="0.590551181102362" bottom="0.393700787401575" header="0.511811023622047" footer="0.118110236220472"/>
  <pageSetup paperSize="9" orientation="landscape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2" topLeftCell="A3" activePane="bottomLeft" state="frozen"/>
      <selection/>
      <selection pane="bottomLeft" activeCell="F7" sqref="F7"/>
    </sheetView>
  </sheetViews>
  <sheetFormatPr defaultColWidth="14.75" defaultRowHeight="12"/>
  <cols>
    <col min="1" max="1" width="4.125" style="28" customWidth="1"/>
    <col min="2" max="2" width="7.75" style="3" customWidth="1"/>
    <col min="3" max="3" width="8.625" style="28" customWidth="1"/>
    <col min="4" max="5" width="11.5" style="29" customWidth="1"/>
    <col min="6" max="6" width="4.125" style="30" customWidth="1"/>
    <col min="7" max="8" width="8.625" style="31" customWidth="1"/>
    <col min="9" max="10" width="10.375" style="31" customWidth="1"/>
    <col min="11" max="11" width="10.25" style="4" customWidth="1"/>
    <col min="12" max="13" width="8.625" style="4" customWidth="1"/>
    <col min="14" max="14" width="10.375" style="4" customWidth="1"/>
    <col min="15" max="15" width="10.75" style="4" customWidth="1"/>
    <col min="16" max="16384" width="14.75" style="4"/>
  </cols>
  <sheetData>
    <row r="1" s="1" customFormat="1" ht="33" customHeight="1" spans="1:15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2" customHeight="1" spans="1:15">
      <c r="A2" s="6" t="s">
        <v>27</v>
      </c>
      <c r="B2" s="7" t="s">
        <v>28</v>
      </c>
      <c r="C2" s="6" t="s">
        <v>29</v>
      </c>
      <c r="D2" s="8" t="s">
        <v>65</v>
      </c>
      <c r="E2" s="32" t="s">
        <v>66</v>
      </c>
      <c r="F2" s="9" t="s">
        <v>67</v>
      </c>
      <c r="G2" s="33" t="s">
        <v>5</v>
      </c>
      <c r="H2" s="10" t="s">
        <v>34</v>
      </c>
      <c r="I2" s="34" t="s">
        <v>68</v>
      </c>
      <c r="J2" s="18" t="s">
        <v>36</v>
      </c>
      <c r="K2" s="19" t="s">
        <v>37</v>
      </c>
      <c r="L2" s="19" t="s">
        <v>38</v>
      </c>
      <c r="M2" s="19" t="s">
        <v>39</v>
      </c>
      <c r="N2" s="19" t="s">
        <v>40</v>
      </c>
      <c r="O2" s="19" t="s">
        <v>41</v>
      </c>
    </row>
    <row r="3" s="3" customFormat="1" ht="42" customHeight="1" spans="1:15">
      <c r="A3" s="11">
        <v>1</v>
      </c>
      <c r="B3" s="16" t="s">
        <v>42</v>
      </c>
      <c r="C3" s="11" t="s">
        <v>69</v>
      </c>
      <c r="D3" s="12" t="s">
        <v>70</v>
      </c>
      <c r="E3" s="12" t="s">
        <v>54</v>
      </c>
      <c r="F3" s="14">
        <v>10</v>
      </c>
      <c r="G3" s="15">
        <v>9.1</v>
      </c>
      <c r="H3" s="15">
        <v>254.8</v>
      </c>
      <c r="I3" s="15">
        <v>76.44</v>
      </c>
      <c r="J3" s="15">
        <v>178.36</v>
      </c>
      <c r="K3" s="20">
        <v>44515</v>
      </c>
      <c r="L3" s="15">
        <v>76.44</v>
      </c>
      <c r="M3" s="12" t="s">
        <v>46</v>
      </c>
      <c r="N3" s="16" t="s">
        <v>47</v>
      </c>
      <c r="O3" s="21" t="s">
        <v>48</v>
      </c>
    </row>
    <row r="4" s="3" customFormat="1" ht="42" customHeight="1" spans="1:15">
      <c r="A4" s="11">
        <v>2</v>
      </c>
      <c r="B4" s="16" t="s">
        <v>42</v>
      </c>
      <c r="C4" s="11" t="s">
        <v>71</v>
      </c>
      <c r="D4" s="12" t="s">
        <v>72</v>
      </c>
      <c r="E4" s="12" t="s">
        <v>51</v>
      </c>
      <c r="F4" s="14">
        <v>7</v>
      </c>
      <c r="G4" s="15">
        <v>5</v>
      </c>
      <c r="H4" s="15">
        <v>140</v>
      </c>
      <c r="I4" s="15">
        <v>42</v>
      </c>
      <c r="J4" s="15">
        <v>98</v>
      </c>
      <c r="K4" s="20">
        <v>44515</v>
      </c>
      <c r="L4" s="15">
        <v>42</v>
      </c>
      <c r="M4" s="12" t="s">
        <v>46</v>
      </c>
      <c r="N4" s="16" t="s">
        <v>47</v>
      </c>
      <c r="O4" s="23"/>
    </row>
    <row r="5" s="3" customFormat="1" ht="42" customHeight="1" spans="1:15">
      <c r="A5" s="11">
        <v>3</v>
      </c>
      <c r="B5" s="16" t="s">
        <v>42</v>
      </c>
      <c r="C5" s="11" t="s">
        <v>73</v>
      </c>
      <c r="D5" s="12" t="s">
        <v>74</v>
      </c>
      <c r="E5" s="12" t="s">
        <v>57</v>
      </c>
      <c r="F5" s="14">
        <v>1</v>
      </c>
      <c r="G5" s="15">
        <v>1.5</v>
      </c>
      <c r="H5" s="15">
        <v>42</v>
      </c>
      <c r="I5" s="15">
        <v>12.6</v>
      </c>
      <c r="J5" s="15">
        <v>29.4</v>
      </c>
      <c r="K5" s="20">
        <v>44515</v>
      </c>
      <c r="L5" s="15">
        <v>12.6</v>
      </c>
      <c r="M5" s="16" t="s">
        <v>46</v>
      </c>
      <c r="N5" s="16" t="s">
        <v>47</v>
      </c>
      <c r="O5" s="25"/>
    </row>
    <row r="6" ht="42" customHeight="1" spans="1:15">
      <c r="A6" s="11"/>
      <c r="B6" s="16" t="s">
        <v>24</v>
      </c>
      <c r="C6" s="11"/>
      <c r="D6" s="17"/>
      <c r="E6" s="17"/>
      <c r="F6" s="14">
        <f>SUM(F3:F5)</f>
        <v>18</v>
      </c>
      <c r="G6" s="15">
        <v>15.6</v>
      </c>
      <c r="H6" s="15">
        <v>436.8</v>
      </c>
      <c r="I6" s="15">
        <v>131.04</v>
      </c>
      <c r="J6" s="15">
        <v>305.76</v>
      </c>
      <c r="K6" s="27"/>
      <c r="L6" s="15">
        <v>131.04</v>
      </c>
      <c r="M6" s="27"/>
      <c r="N6" s="27"/>
      <c r="O6" s="27"/>
    </row>
    <row r="9" spans="10:10">
      <c r="J9" s="4"/>
    </row>
    <row r="10" spans="10:10">
      <c r="J10" s="4"/>
    </row>
    <row r="11" spans="10:10">
      <c r="J11" s="4"/>
    </row>
    <row r="12" spans="10:10">
      <c r="J12" s="4"/>
    </row>
  </sheetData>
  <autoFilter ref="A2:O6">
    <extLst/>
  </autoFilter>
  <mergeCells count="2">
    <mergeCell ref="A1:O1"/>
    <mergeCell ref="O3:O5"/>
  </mergeCells>
  <printOptions horizontalCentered="1"/>
  <pageMargins left="0" right="0" top="0.590551181102362" bottom="0.393700787401575" header="0.511811023622047" footer="0.118110236220472"/>
  <pageSetup paperSize="9" orientation="landscape" verticalDpi="300"/>
  <headerFooter alignWithMargins="0" scaleWithDoc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31" workbookViewId="0">
      <selection activeCell="I40" sqref="I40"/>
    </sheetView>
  </sheetViews>
  <sheetFormatPr defaultColWidth="9" defaultRowHeight="15.6"/>
  <cols>
    <col min="1" max="1" width="4.125" customWidth="1"/>
    <col min="2" max="2" width="5.625" customWidth="1"/>
    <col min="3" max="3" width="8.625" customWidth="1"/>
    <col min="4" max="5" width="10.5" customWidth="1"/>
    <col min="6" max="6" width="4.125" customWidth="1"/>
    <col min="7" max="8" width="8.5" customWidth="1"/>
    <col min="9" max="9" width="9.5" customWidth="1"/>
    <col min="10" max="11" width="10.5" customWidth="1"/>
    <col min="12" max="12" width="8.625" customWidth="1"/>
    <col min="13" max="13" width="7.625" customWidth="1"/>
    <col min="14" max="14" width="10.625" customWidth="1"/>
    <col min="15" max="15" width="12.5" customWidth="1"/>
  </cols>
  <sheetData>
    <row r="1" s="1" customFormat="1" ht="33" customHeight="1" spans="1:15">
      <c r="A1" s="5" t="s">
        <v>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3" customHeight="1" spans="1:15">
      <c r="A2" s="6" t="s">
        <v>27</v>
      </c>
      <c r="B2" s="7" t="s">
        <v>28</v>
      </c>
      <c r="C2" s="6" t="s">
        <v>29</v>
      </c>
      <c r="D2" s="8" t="s">
        <v>30</v>
      </c>
      <c r="E2" s="8" t="s">
        <v>31</v>
      </c>
      <c r="F2" s="9" t="s">
        <v>32</v>
      </c>
      <c r="G2" s="10" t="s">
        <v>33</v>
      </c>
      <c r="H2" s="10" t="s">
        <v>34</v>
      </c>
      <c r="I2" s="10" t="s">
        <v>35</v>
      </c>
      <c r="J2" s="18" t="s">
        <v>36</v>
      </c>
      <c r="K2" s="19" t="s">
        <v>37</v>
      </c>
      <c r="L2" s="19" t="s">
        <v>38</v>
      </c>
      <c r="M2" s="19" t="s">
        <v>39</v>
      </c>
      <c r="N2" s="19" t="s">
        <v>40</v>
      </c>
      <c r="O2" s="19" t="s">
        <v>41</v>
      </c>
    </row>
    <row r="3" s="3" customFormat="1" ht="36" customHeight="1" spans="1:15">
      <c r="A3" s="11">
        <v>1</v>
      </c>
      <c r="B3" s="12" t="s">
        <v>42</v>
      </c>
      <c r="C3" s="11" t="s">
        <v>76</v>
      </c>
      <c r="D3" s="13" t="s">
        <v>77</v>
      </c>
      <c r="E3" s="12" t="s">
        <v>54</v>
      </c>
      <c r="F3" s="14">
        <v>1</v>
      </c>
      <c r="G3" s="15">
        <v>1176</v>
      </c>
      <c r="H3" s="15">
        <v>47040</v>
      </c>
      <c r="I3" s="15">
        <v>14112</v>
      </c>
      <c r="J3" s="15">
        <v>32928</v>
      </c>
      <c r="K3" s="20">
        <v>44518</v>
      </c>
      <c r="L3" s="16">
        <v>14112</v>
      </c>
      <c r="M3" s="12" t="s">
        <v>78</v>
      </c>
      <c r="N3" s="16">
        <v>1312713180</v>
      </c>
      <c r="O3" s="16"/>
    </row>
    <row r="4" s="3" customFormat="1" ht="36" customHeight="1" spans="1:15">
      <c r="A4" s="11">
        <v>2</v>
      </c>
      <c r="B4" s="12" t="s">
        <v>42</v>
      </c>
      <c r="C4" s="11" t="s">
        <v>79</v>
      </c>
      <c r="D4" s="12" t="s">
        <v>80</v>
      </c>
      <c r="E4" s="12" t="s">
        <v>54</v>
      </c>
      <c r="F4" s="14">
        <v>1</v>
      </c>
      <c r="G4" s="15">
        <v>166</v>
      </c>
      <c r="H4" s="15">
        <v>6640</v>
      </c>
      <c r="I4" s="15">
        <v>1992</v>
      </c>
      <c r="J4" s="15">
        <v>4648</v>
      </c>
      <c r="K4" s="20">
        <v>44523</v>
      </c>
      <c r="L4" s="15">
        <v>1992</v>
      </c>
      <c r="M4" s="12" t="s">
        <v>81</v>
      </c>
      <c r="N4" s="16"/>
      <c r="O4" s="16" t="s">
        <v>82</v>
      </c>
    </row>
    <row r="5" s="3" customFormat="1" ht="36" customHeight="1" spans="1:15">
      <c r="A5" s="11">
        <v>3</v>
      </c>
      <c r="B5" s="12" t="s">
        <v>42</v>
      </c>
      <c r="C5" s="11" t="s">
        <v>83</v>
      </c>
      <c r="D5" s="12" t="s">
        <v>84</v>
      </c>
      <c r="E5" s="12" t="s">
        <v>54</v>
      </c>
      <c r="F5" s="14">
        <v>1</v>
      </c>
      <c r="G5" s="15">
        <v>102</v>
      </c>
      <c r="H5" s="15">
        <v>4080</v>
      </c>
      <c r="I5" s="15">
        <v>1224</v>
      </c>
      <c r="J5" s="15">
        <v>2856</v>
      </c>
      <c r="K5" s="20">
        <v>44518</v>
      </c>
      <c r="L5" s="16">
        <v>1224</v>
      </c>
      <c r="M5" s="12" t="s">
        <v>84</v>
      </c>
      <c r="N5" s="16"/>
      <c r="O5" s="16"/>
    </row>
    <row r="6" s="3" customFormat="1" ht="36" customHeight="1" spans="1:15">
      <c r="A6" s="11">
        <v>4</v>
      </c>
      <c r="B6" s="12" t="s">
        <v>42</v>
      </c>
      <c r="C6" s="11" t="s">
        <v>85</v>
      </c>
      <c r="D6" s="12" t="s">
        <v>86</v>
      </c>
      <c r="E6" s="12" t="s">
        <v>60</v>
      </c>
      <c r="F6" s="14">
        <v>1</v>
      </c>
      <c r="G6" s="15">
        <v>800</v>
      </c>
      <c r="H6" s="15">
        <v>32000</v>
      </c>
      <c r="I6" s="15">
        <v>9600</v>
      </c>
      <c r="J6" s="15">
        <v>22400</v>
      </c>
      <c r="K6" s="20">
        <v>44526</v>
      </c>
      <c r="L6" s="16">
        <v>9600</v>
      </c>
      <c r="M6" s="13" t="s">
        <v>87</v>
      </c>
      <c r="N6" s="16">
        <v>1655422049</v>
      </c>
      <c r="O6" s="16"/>
    </row>
    <row r="7" s="3" customFormat="1" ht="36" customHeight="1" spans="1:15">
      <c r="A7" s="11">
        <v>5</v>
      </c>
      <c r="B7" s="12" t="s">
        <v>42</v>
      </c>
      <c r="C7" s="11" t="s">
        <v>88</v>
      </c>
      <c r="D7" s="12" t="s">
        <v>89</v>
      </c>
      <c r="E7" s="12" t="s">
        <v>60</v>
      </c>
      <c r="F7" s="14">
        <v>1</v>
      </c>
      <c r="G7" s="15">
        <v>171.24</v>
      </c>
      <c r="H7" s="15">
        <v>6849.6</v>
      </c>
      <c r="I7" s="15">
        <v>2054.88</v>
      </c>
      <c r="J7" s="15">
        <v>4794.72</v>
      </c>
      <c r="K7" s="20">
        <v>44526</v>
      </c>
      <c r="L7" s="16">
        <v>2054.88</v>
      </c>
      <c r="M7" s="12" t="s">
        <v>89</v>
      </c>
      <c r="N7" s="16"/>
      <c r="O7" s="16"/>
    </row>
    <row r="8" s="3" customFormat="1" ht="36" customHeight="1" spans="1:15">
      <c r="A8" s="11">
        <v>6</v>
      </c>
      <c r="B8" s="12" t="s">
        <v>42</v>
      </c>
      <c r="C8" s="11" t="s">
        <v>90</v>
      </c>
      <c r="D8" s="12" t="s">
        <v>77</v>
      </c>
      <c r="E8" s="12" t="s">
        <v>91</v>
      </c>
      <c r="F8" s="14">
        <v>1</v>
      </c>
      <c r="G8" s="15">
        <v>97</v>
      </c>
      <c r="H8" s="15">
        <v>3880</v>
      </c>
      <c r="I8" s="15">
        <v>1164</v>
      </c>
      <c r="J8" s="15">
        <v>2716</v>
      </c>
      <c r="K8" s="20">
        <v>44518</v>
      </c>
      <c r="L8" s="16">
        <v>1164</v>
      </c>
      <c r="M8" s="12" t="s">
        <v>78</v>
      </c>
      <c r="N8" s="16"/>
      <c r="O8" s="16"/>
    </row>
    <row r="9" s="3" customFormat="1" ht="36" customHeight="1" spans="1:15">
      <c r="A9" s="11">
        <v>7</v>
      </c>
      <c r="B9" s="12" t="s">
        <v>42</v>
      </c>
      <c r="C9" s="11" t="s">
        <v>92</v>
      </c>
      <c r="D9" s="12" t="s">
        <v>93</v>
      </c>
      <c r="E9" s="12" t="s">
        <v>45</v>
      </c>
      <c r="F9" s="14">
        <v>1</v>
      </c>
      <c r="G9" s="15">
        <v>1217</v>
      </c>
      <c r="H9" s="15">
        <v>48680</v>
      </c>
      <c r="I9" s="15">
        <v>14604</v>
      </c>
      <c r="J9" s="15">
        <v>34076</v>
      </c>
      <c r="K9" s="20">
        <v>44522</v>
      </c>
      <c r="L9" s="16">
        <v>14604</v>
      </c>
      <c r="M9" s="12" t="s">
        <v>94</v>
      </c>
      <c r="N9" s="16"/>
      <c r="O9" s="16"/>
    </row>
    <row r="10" s="3" customFormat="1" ht="36" customHeight="1" spans="1:15">
      <c r="A10" s="11">
        <v>8</v>
      </c>
      <c r="B10" s="12" t="s">
        <v>42</v>
      </c>
      <c r="C10" s="11" t="s">
        <v>95</v>
      </c>
      <c r="D10" s="12" t="s">
        <v>96</v>
      </c>
      <c r="E10" s="12" t="s">
        <v>45</v>
      </c>
      <c r="F10" s="14">
        <v>1</v>
      </c>
      <c r="G10" s="15">
        <v>1241.5</v>
      </c>
      <c r="H10" s="15">
        <v>49660</v>
      </c>
      <c r="I10" s="15">
        <v>14898</v>
      </c>
      <c r="J10" s="15">
        <v>34762</v>
      </c>
      <c r="K10" s="20">
        <v>44522</v>
      </c>
      <c r="L10" s="16">
        <v>14898</v>
      </c>
      <c r="M10" s="12" t="s">
        <v>94</v>
      </c>
      <c r="N10" s="16"/>
      <c r="O10" s="16"/>
    </row>
    <row r="11" s="3" customFormat="1" ht="36" customHeight="1" spans="1:15">
      <c r="A11" s="11">
        <v>9</v>
      </c>
      <c r="B11" s="12" t="s">
        <v>42</v>
      </c>
      <c r="C11" s="11" t="s">
        <v>97</v>
      </c>
      <c r="D11" s="12" t="s">
        <v>98</v>
      </c>
      <c r="E11" s="12" t="s">
        <v>45</v>
      </c>
      <c r="F11" s="14">
        <v>1</v>
      </c>
      <c r="G11" s="15">
        <v>1358.5</v>
      </c>
      <c r="H11" s="15">
        <v>54340</v>
      </c>
      <c r="I11" s="15">
        <v>16302</v>
      </c>
      <c r="J11" s="15">
        <v>38038</v>
      </c>
      <c r="K11" s="20" t="s">
        <v>99</v>
      </c>
      <c r="L11" s="16">
        <f>15822+480</f>
        <v>16302</v>
      </c>
      <c r="M11" s="12" t="s">
        <v>100</v>
      </c>
      <c r="N11" s="16">
        <v>71111714</v>
      </c>
      <c r="O11" s="16"/>
    </row>
    <row r="12" s="3" customFormat="1" ht="36" customHeight="1" spans="1:15">
      <c r="A12" s="11">
        <v>10</v>
      </c>
      <c r="B12" s="12" t="s">
        <v>42</v>
      </c>
      <c r="C12" s="11" t="s">
        <v>101</v>
      </c>
      <c r="D12" s="12" t="s">
        <v>102</v>
      </c>
      <c r="E12" s="12" t="s">
        <v>103</v>
      </c>
      <c r="F12" s="14">
        <v>1</v>
      </c>
      <c r="G12" s="15">
        <v>110</v>
      </c>
      <c r="H12" s="15">
        <v>4400</v>
      </c>
      <c r="I12" s="15">
        <v>1320</v>
      </c>
      <c r="J12" s="15">
        <v>3080</v>
      </c>
      <c r="K12" s="20">
        <v>44518</v>
      </c>
      <c r="L12" s="16">
        <v>1320</v>
      </c>
      <c r="M12" s="12" t="s">
        <v>102</v>
      </c>
      <c r="N12" s="16"/>
      <c r="O12" s="16"/>
    </row>
    <row r="13" s="3" customFormat="1" ht="36" customHeight="1" spans="1:15">
      <c r="A13" s="11">
        <v>11</v>
      </c>
      <c r="B13" s="12" t="s">
        <v>42</v>
      </c>
      <c r="C13" s="11" t="s">
        <v>104</v>
      </c>
      <c r="D13" s="12" t="s">
        <v>105</v>
      </c>
      <c r="E13" s="12" t="s">
        <v>103</v>
      </c>
      <c r="F13" s="14">
        <v>1</v>
      </c>
      <c r="G13" s="15">
        <v>240</v>
      </c>
      <c r="H13" s="15">
        <v>9600</v>
      </c>
      <c r="I13" s="15">
        <v>2880</v>
      </c>
      <c r="J13" s="15">
        <v>6720</v>
      </c>
      <c r="K13" s="20">
        <v>44518</v>
      </c>
      <c r="L13" s="16">
        <v>2880</v>
      </c>
      <c r="M13" s="12" t="s">
        <v>105</v>
      </c>
      <c r="N13" s="16"/>
      <c r="O13" s="16"/>
    </row>
    <row r="14" s="3" customFormat="1" ht="36" customHeight="1" spans="1:15">
      <c r="A14" s="11">
        <v>12</v>
      </c>
      <c r="B14" s="12" t="s">
        <v>42</v>
      </c>
      <c r="C14" s="11" t="s">
        <v>106</v>
      </c>
      <c r="D14" s="12" t="s">
        <v>107</v>
      </c>
      <c r="E14" s="12" t="s">
        <v>103</v>
      </c>
      <c r="F14" s="14">
        <v>1</v>
      </c>
      <c r="G14" s="15">
        <v>900</v>
      </c>
      <c r="H14" s="15">
        <v>36000</v>
      </c>
      <c r="I14" s="15">
        <v>10800</v>
      </c>
      <c r="J14" s="15">
        <v>25200</v>
      </c>
      <c r="K14" s="20">
        <v>44518</v>
      </c>
      <c r="L14" s="16">
        <v>10800</v>
      </c>
      <c r="M14" s="12" t="s">
        <v>107</v>
      </c>
      <c r="N14" s="16">
        <v>1312571790</v>
      </c>
      <c r="O14" s="16"/>
    </row>
    <row r="15" s="3" customFormat="1" ht="36" customHeight="1" spans="1:15">
      <c r="A15" s="11">
        <v>13</v>
      </c>
      <c r="B15" s="12" t="s">
        <v>42</v>
      </c>
      <c r="C15" s="11" t="s">
        <v>108</v>
      </c>
      <c r="D15" s="12" t="s">
        <v>109</v>
      </c>
      <c r="E15" s="12" t="s">
        <v>103</v>
      </c>
      <c r="F15" s="14">
        <v>1</v>
      </c>
      <c r="G15" s="15">
        <v>85</v>
      </c>
      <c r="H15" s="15">
        <v>3400</v>
      </c>
      <c r="I15" s="15">
        <v>1020</v>
      </c>
      <c r="J15" s="15">
        <v>2380</v>
      </c>
      <c r="K15" s="20">
        <v>44519</v>
      </c>
      <c r="L15" s="16">
        <v>1020</v>
      </c>
      <c r="M15" s="12" t="s">
        <v>109</v>
      </c>
      <c r="N15" s="16"/>
      <c r="O15" s="16"/>
    </row>
    <row r="16" s="3" customFormat="1" ht="36" customHeight="1" spans="1:15">
      <c r="A16" s="11">
        <v>14</v>
      </c>
      <c r="B16" s="12" t="s">
        <v>42</v>
      </c>
      <c r="C16" s="11" t="s">
        <v>110</v>
      </c>
      <c r="D16" s="12" t="s">
        <v>77</v>
      </c>
      <c r="E16" s="12" t="s">
        <v>63</v>
      </c>
      <c r="F16" s="14">
        <v>1</v>
      </c>
      <c r="G16" s="15">
        <v>670</v>
      </c>
      <c r="H16" s="15">
        <v>26800</v>
      </c>
      <c r="I16" s="15">
        <v>8040</v>
      </c>
      <c r="J16" s="15">
        <v>18760</v>
      </c>
      <c r="K16" s="20">
        <v>44518</v>
      </c>
      <c r="L16" s="16">
        <v>8040</v>
      </c>
      <c r="M16" s="12" t="s">
        <v>78</v>
      </c>
      <c r="N16" s="16"/>
      <c r="O16" s="16"/>
    </row>
    <row r="17" s="3" customFormat="1" ht="36" customHeight="1" spans="1:15">
      <c r="A17" s="11">
        <v>15</v>
      </c>
      <c r="B17" s="12" t="s">
        <v>42</v>
      </c>
      <c r="C17" s="11" t="s">
        <v>111</v>
      </c>
      <c r="D17" s="12" t="s">
        <v>112</v>
      </c>
      <c r="E17" s="12" t="s">
        <v>45</v>
      </c>
      <c r="F17" s="14">
        <v>1</v>
      </c>
      <c r="G17" s="15">
        <v>90</v>
      </c>
      <c r="H17" s="15">
        <v>3600</v>
      </c>
      <c r="I17" s="15">
        <v>1080</v>
      </c>
      <c r="J17" s="15">
        <v>2520</v>
      </c>
      <c r="K17" s="20">
        <v>44539</v>
      </c>
      <c r="L17" s="16">
        <v>1080</v>
      </c>
      <c r="M17" s="12" t="s">
        <v>112</v>
      </c>
      <c r="N17" s="16">
        <v>70978065</v>
      </c>
      <c r="O17" s="16"/>
    </row>
    <row r="18" s="3" customFormat="1" ht="36" customHeight="1" spans="1:15">
      <c r="A18" s="11">
        <v>16</v>
      </c>
      <c r="B18" s="12" t="s">
        <v>42</v>
      </c>
      <c r="C18" s="11" t="s">
        <v>113</v>
      </c>
      <c r="D18" s="12" t="s">
        <v>114</v>
      </c>
      <c r="E18" s="12" t="s">
        <v>60</v>
      </c>
      <c r="F18" s="14">
        <v>1</v>
      </c>
      <c r="G18" s="15">
        <v>240</v>
      </c>
      <c r="H18" s="15">
        <v>9600</v>
      </c>
      <c r="I18" s="15">
        <v>2880</v>
      </c>
      <c r="J18" s="15">
        <v>6720</v>
      </c>
      <c r="K18" s="20">
        <v>44515</v>
      </c>
      <c r="L18" s="15">
        <v>2880</v>
      </c>
      <c r="M18" s="12" t="s">
        <v>46</v>
      </c>
      <c r="N18" s="75" t="s">
        <v>47</v>
      </c>
      <c r="O18" s="16" t="s">
        <v>48</v>
      </c>
    </row>
    <row r="19" s="3" customFormat="1" ht="36" customHeight="1" spans="1:15">
      <c r="A19" s="11">
        <v>17</v>
      </c>
      <c r="B19" s="12" t="s">
        <v>42</v>
      </c>
      <c r="C19" s="11" t="s">
        <v>115</v>
      </c>
      <c r="D19" s="12" t="s">
        <v>80</v>
      </c>
      <c r="E19" s="12" t="s">
        <v>63</v>
      </c>
      <c r="F19" s="14">
        <v>1</v>
      </c>
      <c r="G19" s="15">
        <v>82</v>
      </c>
      <c r="H19" s="15">
        <v>3280</v>
      </c>
      <c r="I19" s="15">
        <v>984</v>
      </c>
      <c r="J19" s="15">
        <v>2296</v>
      </c>
      <c r="K19" s="20">
        <v>44523</v>
      </c>
      <c r="L19" s="15">
        <v>984</v>
      </c>
      <c r="M19" s="12" t="s">
        <v>81</v>
      </c>
      <c r="N19" s="16"/>
      <c r="O19" s="16" t="s">
        <v>82</v>
      </c>
    </row>
    <row r="20" s="3" customFormat="1" ht="36" customHeight="1" spans="1:15">
      <c r="A20" s="11">
        <v>18</v>
      </c>
      <c r="B20" s="12" t="s">
        <v>42</v>
      </c>
      <c r="C20" s="11" t="s">
        <v>116</v>
      </c>
      <c r="D20" s="12" t="s">
        <v>81</v>
      </c>
      <c r="E20" s="12" t="s">
        <v>63</v>
      </c>
      <c r="F20" s="14">
        <v>1</v>
      </c>
      <c r="G20" s="15">
        <v>666.2</v>
      </c>
      <c r="H20" s="15">
        <v>26648</v>
      </c>
      <c r="I20" s="15">
        <v>7994.4</v>
      </c>
      <c r="J20" s="15">
        <v>18653.6</v>
      </c>
      <c r="K20" s="20">
        <v>44525</v>
      </c>
      <c r="L20" s="16">
        <v>7994.4</v>
      </c>
      <c r="M20" s="12" t="s">
        <v>81</v>
      </c>
      <c r="N20" s="16"/>
      <c r="O20" s="16"/>
    </row>
    <row r="21" s="3" customFormat="1" ht="36" customHeight="1" spans="1:15">
      <c r="A21" s="11">
        <v>19</v>
      </c>
      <c r="B21" s="12" t="s">
        <v>42</v>
      </c>
      <c r="C21" s="11" t="s">
        <v>117</v>
      </c>
      <c r="D21" s="12" t="s">
        <v>98</v>
      </c>
      <c r="E21" s="12" t="s">
        <v>63</v>
      </c>
      <c r="F21" s="14">
        <v>1</v>
      </c>
      <c r="G21" s="15">
        <v>423</v>
      </c>
      <c r="H21" s="15">
        <v>16920</v>
      </c>
      <c r="I21" s="15">
        <v>5076</v>
      </c>
      <c r="J21" s="15">
        <v>11844</v>
      </c>
      <c r="K21" s="20" t="s">
        <v>118</v>
      </c>
      <c r="L21" s="16">
        <f>4560+516</f>
        <v>5076</v>
      </c>
      <c r="M21" s="12" t="s">
        <v>98</v>
      </c>
      <c r="N21" s="16"/>
      <c r="O21" s="16"/>
    </row>
    <row r="22" s="3" customFormat="1" ht="36" customHeight="1" spans="1:15">
      <c r="A22" s="11">
        <v>20</v>
      </c>
      <c r="B22" s="12" t="s">
        <v>42</v>
      </c>
      <c r="C22" s="11" t="s">
        <v>119</v>
      </c>
      <c r="D22" s="12" t="s">
        <v>120</v>
      </c>
      <c r="E22" s="12" t="s">
        <v>54</v>
      </c>
      <c r="F22" s="14">
        <v>1</v>
      </c>
      <c r="G22" s="15">
        <v>685</v>
      </c>
      <c r="H22" s="15">
        <v>27400</v>
      </c>
      <c r="I22" s="15">
        <v>8220</v>
      </c>
      <c r="J22" s="15">
        <v>19180</v>
      </c>
      <c r="K22" s="20">
        <v>44523</v>
      </c>
      <c r="L22" s="16">
        <v>8220</v>
      </c>
      <c r="M22" s="12" t="s">
        <v>121</v>
      </c>
      <c r="N22" s="16">
        <v>1529737505</v>
      </c>
      <c r="O22" s="16"/>
    </row>
    <row r="23" s="3" customFormat="1" ht="36" customHeight="1" spans="1:15">
      <c r="A23" s="11">
        <v>21</v>
      </c>
      <c r="B23" s="12" t="s">
        <v>42</v>
      </c>
      <c r="C23" s="11" t="s">
        <v>122</v>
      </c>
      <c r="D23" s="12" t="s">
        <v>105</v>
      </c>
      <c r="E23" s="12" t="s">
        <v>57</v>
      </c>
      <c r="F23" s="14">
        <v>1</v>
      </c>
      <c r="G23" s="15">
        <v>250</v>
      </c>
      <c r="H23" s="15">
        <v>10000</v>
      </c>
      <c r="I23" s="15">
        <v>3000</v>
      </c>
      <c r="J23" s="15">
        <v>7000</v>
      </c>
      <c r="K23" s="20">
        <v>44523</v>
      </c>
      <c r="L23" s="15">
        <v>3000</v>
      </c>
      <c r="M23" s="12" t="s">
        <v>105</v>
      </c>
      <c r="N23" s="16">
        <v>13861952931</v>
      </c>
      <c r="O23" s="16"/>
    </row>
    <row r="24" s="3" customFormat="1" ht="36" customHeight="1" spans="1:15">
      <c r="A24" s="11">
        <v>22</v>
      </c>
      <c r="B24" s="12" t="s">
        <v>42</v>
      </c>
      <c r="C24" s="11" t="s">
        <v>123</v>
      </c>
      <c r="D24" s="12" t="s">
        <v>86</v>
      </c>
      <c r="E24" s="12" t="s">
        <v>51</v>
      </c>
      <c r="F24" s="14">
        <v>1</v>
      </c>
      <c r="G24" s="15">
        <v>150.74</v>
      </c>
      <c r="H24" s="15">
        <v>6029.6</v>
      </c>
      <c r="I24" s="15">
        <v>1808.88</v>
      </c>
      <c r="J24" s="15">
        <v>4220.72</v>
      </c>
      <c r="K24" s="20">
        <v>44523</v>
      </c>
      <c r="L24" s="16">
        <v>1808.88</v>
      </c>
      <c r="M24" s="12"/>
      <c r="N24" s="16">
        <v>1531209353</v>
      </c>
      <c r="O24" s="16"/>
    </row>
    <row r="25" s="3" customFormat="1" ht="36" customHeight="1" spans="1:15">
      <c r="A25" s="11">
        <v>23</v>
      </c>
      <c r="B25" s="12" t="s">
        <v>42</v>
      </c>
      <c r="C25" s="11" t="s">
        <v>124</v>
      </c>
      <c r="D25" s="12" t="s">
        <v>125</v>
      </c>
      <c r="E25" s="12" t="s">
        <v>60</v>
      </c>
      <c r="F25" s="14">
        <v>1</v>
      </c>
      <c r="G25" s="15">
        <v>130.45</v>
      </c>
      <c r="H25" s="15">
        <v>5218</v>
      </c>
      <c r="I25" s="15">
        <v>1565.4</v>
      </c>
      <c r="J25" s="15">
        <v>3652.6</v>
      </c>
      <c r="K25" s="20">
        <v>44515</v>
      </c>
      <c r="L25" s="15">
        <v>1565.4</v>
      </c>
      <c r="M25" s="12" t="s">
        <v>46</v>
      </c>
      <c r="N25" s="75" t="s">
        <v>47</v>
      </c>
      <c r="O25" s="16" t="s">
        <v>48</v>
      </c>
    </row>
    <row r="26" s="3" customFormat="1" ht="36" customHeight="1" spans="1:15">
      <c r="A26" s="11">
        <v>24</v>
      </c>
      <c r="B26" s="12" t="s">
        <v>42</v>
      </c>
      <c r="C26" s="11" t="s">
        <v>126</v>
      </c>
      <c r="D26" s="12" t="s">
        <v>127</v>
      </c>
      <c r="E26" s="12" t="s">
        <v>63</v>
      </c>
      <c r="F26" s="14">
        <v>1</v>
      </c>
      <c r="G26" s="15">
        <v>44</v>
      </c>
      <c r="H26" s="15">
        <v>1760</v>
      </c>
      <c r="I26" s="15">
        <v>528</v>
      </c>
      <c r="J26" s="15">
        <v>1232</v>
      </c>
      <c r="K26" s="20">
        <v>44616</v>
      </c>
      <c r="L26" s="16">
        <v>528</v>
      </c>
      <c r="M26" s="12" t="s">
        <v>127</v>
      </c>
      <c r="N26" s="16"/>
      <c r="O26" s="16"/>
    </row>
    <row r="27" s="3" customFormat="1" ht="36" customHeight="1" spans="1:15">
      <c r="A27" s="11">
        <v>25</v>
      </c>
      <c r="B27" s="12" t="s">
        <v>42</v>
      </c>
      <c r="C27" s="11" t="s">
        <v>128</v>
      </c>
      <c r="D27" s="12" t="s">
        <v>129</v>
      </c>
      <c r="E27" s="12" t="s">
        <v>60</v>
      </c>
      <c r="F27" s="14">
        <v>1</v>
      </c>
      <c r="G27" s="15">
        <v>560.72</v>
      </c>
      <c r="H27" s="15">
        <v>22428.8</v>
      </c>
      <c r="I27" s="15">
        <v>6728.64</v>
      </c>
      <c r="J27" s="15">
        <v>15700.16</v>
      </c>
      <c r="K27" s="20">
        <v>44526</v>
      </c>
      <c r="L27" s="16">
        <v>6728.64</v>
      </c>
      <c r="M27" s="12" t="s">
        <v>129</v>
      </c>
      <c r="N27" s="16"/>
      <c r="O27" s="16"/>
    </row>
    <row r="28" s="3" customFormat="1" ht="36" customHeight="1" spans="1:15">
      <c r="A28" s="11">
        <v>26</v>
      </c>
      <c r="B28" s="12" t="s">
        <v>42</v>
      </c>
      <c r="C28" s="11" t="s">
        <v>130</v>
      </c>
      <c r="D28" s="12" t="s">
        <v>131</v>
      </c>
      <c r="E28" s="12" t="s">
        <v>60</v>
      </c>
      <c r="F28" s="14">
        <v>1</v>
      </c>
      <c r="G28" s="15">
        <v>158.3</v>
      </c>
      <c r="H28" s="15">
        <v>6332</v>
      </c>
      <c r="I28" s="15">
        <v>1899.6</v>
      </c>
      <c r="J28" s="15">
        <v>4432.4</v>
      </c>
      <c r="K28" s="20">
        <v>44515</v>
      </c>
      <c r="L28" s="15">
        <v>1899.6</v>
      </c>
      <c r="M28" s="12" t="s">
        <v>46</v>
      </c>
      <c r="N28" s="75" t="s">
        <v>47</v>
      </c>
      <c r="O28" s="16" t="s">
        <v>48</v>
      </c>
    </row>
    <row r="29" s="3" customFormat="1" ht="36" customHeight="1" spans="1:15">
      <c r="A29" s="11">
        <v>27</v>
      </c>
      <c r="B29" s="12" t="s">
        <v>42</v>
      </c>
      <c r="C29" s="11" t="s">
        <v>132</v>
      </c>
      <c r="D29" s="12" t="s">
        <v>133</v>
      </c>
      <c r="E29" s="12" t="s">
        <v>51</v>
      </c>
      <c r="F29" s="14">
        <v>1</v>
      </c>
      <c r="G29" s="15">
        <v>800</v>
      </c>
      <c r="H29" s="15">
        <v>32000</v>
      </c>
      <c r="I29" s="15">
        <v>9600</v>
      </c>
      <c r="J29" s="15">
        <v>22400</v>
      </c>
      <c r="K29" s="20">
        <v>44519</v>
      </c>
      <c r="L29" s="16">
        <v>9600</v>
      </c>
      <c r="M29" s="12" t="s">
        <v>133</v>
      </c>
      <c r="N29" s="16"/>
      <c r="O29" s="16"/>
    </row>
    <row r="30" s="3" customFormat="1" ht="36" customHeight="1" spans="1:15">
      <c r="A30" s="11">
        <v>28</v>
      </c>
      <c r="B30" s="12" t="s">
        <v>42</v>
      </c>
      <c r="C30" s="11" t="s">
        <v>134</v>
      </c>
      <c r="D30" s="12" t="s">
        <v>131</v>
      </c>
      <c r="E30" s="12" t="s">
        <v>54</v>
      </c>
      <c r="F30" s="14">
        <v>1</v>
      </c>
      <c r="G30" s="15">
        <v>131</v>
      </c>
      <c r="H30" s="15">
        <v>5240</v>
      </c>
      <c r="I30" s="15">
        <v>1572</v>
      </c>
      <c r="J30" s="15">
        <v>3668</v>
      </c>
      <c r="K30" s="20">
        <v>44523</v>
      </c>
      <c r="L30" s="16">
        <v>1572</v>
      </c>
      <c r="M30" s="12" t="s">
        <v>131</v>
      </c>
      <c r="N30" s="16">
        <v>1545420483</v>
      </c>
      <c r="O30" s="16"/>
    </row>
    <row r="31" s="3" customFormat="1" ht="36" customHeight="1" spans="1:15">
      <c r="A31" s="11">
        <v>29</v>
      </c>
      <c r="B31" s="12" t="s">
        <v>42</v>
      </c>
      <c r="C31" s="11" t="s">
        <v>135</v>
      </c>
      <c r="D31" s="12" t="s">
        <v>136</v>
      </c>
      <c r="E31" s="12" t="s">
        <v>60</v>
      </c>
      <c r="F31" s="14">
        <v>1</v>
      </c>
      <c r="G31" s="15">
        <v>138.13</v>
      </c>
      <c r="H31" s="15">
        <v>5525.2</v>
      </c>
      <c r="I31" s="15">
        <v>1657.56</v>
      </c>
      <c r="J31" s="15">
        <v>3867.64</v>
      </c>
      <c r="K31" s="20">
        <v>44628</v>
      </c>
      <c r="L31" s="21">
        <v>68037.12</v>
      </c>
      <c r="M31" s="22" t="s">
        <v>136</v>
      </c>
      <c r="N31" s="16">
        <v>1323708174</v>
      </c>
      <c r="O31" s="16"/>
    </row>
    <row r="32" s="3" customFormat="1" ht="36" customHeight="1" spans="1:15">
      <c r="A32" s="11">
        <v>30</v>
      </c>
      <c r="B32" s="12" t="s">
        <v>42</v>
      </c>
      <c r="C32" s="11" t="s">
        <v>137</v>
      </c>
      <c r="D32" s="12" t="s">
        <v>136</v>
      </c>
      <c r="E32" s="12" t="s">
        <v>54</v>
      </c>
      <c r="F32" s="14">
        <v>1</v>
      </c>
      <c r="G32" s="15">
        <v>1525.03</v>
      </c>
      <c r="H32" s="15">
        <v>61001.2</v>
      </c>
      <c r="I32" s="15">
        <v>18300.36</v>
      </c>
      <c r="J32" s="15">
        <v>42700.84</v>
      </c>
      <c r="K32" s="20">
        <v>44628</v>
      </c>
      <c r="L32" s="23"/>
      <c r="M32" s="24"/>
      <c r="N32" s="16">
        <v>1323708174</v>
      </c>
      <c r="O32" s="16"/>
    </row>
    <row r="33" s="3" customFormat="1" ht="36" customHeight="1" spans="1:15">
      <c r="A33" s="11">
        <v>31</v>
      </c>
      <c r="B33" s="12" t="s">
        <v>42</v>
      </c>
      <c r="C33" s="11" t="s">
        <v>138</v>
      </c>
      <c r="D33" s="12" t="s">
        <v>136</v>
      </c>
      <c r="E33" s="12" t="s">
        <v>91</v>
      </c>
      <c r="F33" s="14">
        <v>1</v>
      </c>
      <c r="G33" s="15">
        <v>2315.96</v>
      </c>
      <c r="H33" s="15">
        <v>92638.4</v>
      </c>
      <c r="I33" s="15">
        <v>27791.52</v>
      </c>
      <c r="J33" s="15">
        <v>64846.88</v>
      </c>
      <c r="K33" s="20">
        <v>44628</v>
      </c>
      <c r="L33" s="23"/>
      <c r="M33" s="24"/>
      <c r="N33" s="16">
        <v>1323708174</v>
      </c>
      <c r="O33" s="16"/>
    </row>
    <row r="34" s="3" customFormat="1" ht="36" customHeight="1" spans="1:15">
      <c r="A34" s="11">
        <v>32</v>
      </c>
      <c r="B34" s="12" t="s">
        <v>42</v>
      </c>
      <c r="C34" s="11" t="s">
        <v>139</v>
      </c>
      <c r="D34" s="12" t="s">
        <v>136</v>
      </c>
      <c r="E34" s="12" t="s">
        <v>57</v>
      </c>
      <c r="F34" s="14">
        <v>1</v>
      </c>
      <c r="G34" s="15">
        <v>1690.64</v>
      </c>
      <c r="H34" s="15">
        <v>67625.6</v>
      </c>
      <c r="I34" s="15">
        <v>20287.68</v>
      </c>
      <c r="J34" s="15">
        <v>47337.92</v>
      </c>
      <c r="K34" s="20">
        <v>44628</v>
      </c>
      <c r="L34" s="25"/>
      <c r="M34" s="26"/>
      <c r="N34" s="16">
        <v>1323708174</v>
      </c>
      <c r="O34" s="16"/>
    </row>
    <row r="35" s="4" customFormat="1" ht="36" customHeight="1" spans="1:15">
      <c r="A35" s="11"/>
      <c r="B35" s="16" t="s">
        <v>24</v>
      </c>
      <c r="C35" s="11"/>
      <c r="D35" s="17"/>
      <c r="E35" s="17"/>
      <c r="F35" s="14">
        <f>SUM(F3:F34)</f>
        <v>32</v>
      </c>
      <c r="G35" s="15">
        <f>SUM(G3:G34)</f>
        <v>18415.41</v>
      </c>
      <c r="H35" s="15">
        <f>SUM(H3:H34)</f>
        <v>736616.4</v>
      </c>
      <c r="I35" s="15">
        <f>SUM(I3:I34)</f>
        <v>220984.92</v>
      </c>
      <c r="J35" s="15">
        <f>SUM(J3:J34)</f>
        <v>515631.48</v>
      </c>
      <c r="K35" s="27"/>
      <c r="L35" s="15">
        <f>SUM(L3:L34)</f>
        <v>220984.92</v>
      </c>
      <c r="M35" s="27"/>
      <c r="N35" s="27"/>
      <c r="O35" s="27"/>
    </row>
  </sheetData>
  <autoFilter ref="A2:O35">
    <extLst/>
  </autoFilter>
  <mergeCells count="3">
    <mergeCell ref="A1:O1"/>
    <mergeCell ref="L31:L34"/>
    <mergeCell ref="M31:M34"/>
  </mergeCells>
  <printOptions horizontalCentered="1"/>
  <pageMargins left="0" right="0" top="0.590551181102362" bottom="0.590551181102362" header="0.31496062992126" footer="0.31496062992126"/>
  <pageSetup paperSize="9" orientation="landscape"/>
  <headerFooter>
    <oddFooter>&amp;C
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小麦</vt:lpstr>
      <vt:lpstr>油菜</vt:lpstr>
      <vt:lpstr>小麦完全成本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2022-06-13T02:27:00Z</cp:lastPrinted>
  <dcterms:modified xsi:type="dcterms:W3CDTF">2022-06-16T02:17:13Z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E155B1656DE74251B631413C0BECE095</vt:lpwstr>
  </property>
</Properties>
</file>